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ibs.net\AU\Documentation\Documentation Publishing\5. Bookmaster Release 12\Release Notes V12\"/>
    </mc:Choice>
  </mc:AlternateContent>
  <xr:revisionPtr revIDLastSave="0" documentId="13_ncr:1_{1FB1ACE1-F201-4D18-A3D4-04A507A20838}" xr6:coauthVersionLast="47" xr6:coauthVersionMax="47" xr10:uidLastSave="{00000000-0000-0000-0000-000000000000}"/>
  <bookViews>
    <workbookView xWindow="-120" yWindow="-120" windowWidth="24240" windowHeight="13140" xr2:uid="{98F016E1-F129-4847-A7AC-E612882DF340}"/>
  </bookViews>
  <sheets>
    <sheet name="Control files" sheetId="3" r:id="rId1"/>
    <sheet name="Control number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7" i="3" l="1"/>
  <c r="E317" i="3"/>
  <c r="D317" i="3"/>
  <c r="E316" i="3"/>
  <c r="D316" i="3"/>
  <c r="F316" i="3" s="1"/>
  <c r="D315" i="3"/>
  <c r="F314" i="3"/>
  <c r="D314" i="3"/>
  <c r="E314" i="3" s="1"/>
  <c r="F313" i="3"/>
  <c r="E313" i="3"/>
  <c r="D313" i="3"/>
  <c r="E312" i="3"/>
  <c r="D312" i="3"/>
  <c r="F312" i="3" s="1"/>
  <c r="D311" i="3"/>
  <c r="F310" i="3"/>
  <c r="D310" i="3"/>
  <c r="E310" i="3" s="1"/>
  <c r="F309" i="3"/>
  <c r="E309" i="3"/>
  <c r="D309" i="3"/>
  <c r="E308" i="3"/>
  <c r="D308" i="3"/>
  <c r="F308" i="3" s="1"/>
  <c r="D307" i="3"/>
  <c r="F306" i="3"/>
  <c r="D306" i="3"/>
  <c r="E306" i="3" s="1"/>
  <c r="F305" i="3"/>
  <c r="E305" i="3"/>
  <c r="D305" i="3"/>
  <c r="E304" i="3"/>
  <c r="D304" i="3"/>
  <c r="F304" i="3" s="1"/>
  <c r="D303" i="3"/>
  <c r="F302" i="3"/>
  <c r="D302" i="3"/>
  <c r="E302" i="3" s="1"/>
  <c r="F301" i="3"/>
  <c r="E301" i="3"/>
  <c r="D301" i="3"/>
  <c r="E300" i="3"/>
  <c r="D300" i="3"/>
  <c r="F300" i="3" s="1"/>
  <c r="D299" i="3"/>
  <c r="F298" i="3"/>
  <c r="D298" i="3"/>
  <c r="E298" i="3" s="1"/>
  <c r="F297" i="3"/>
  <c r="E297" i="3"/>
  <c r="D297" i="3"/>
  <c r="E296" i="3"/>
  <c r="D296" i="3"/>
  <c r="F296" i="3" s="1"/>
  <c r="D295" i="3"/>
  <c r="F294" i="3"/>
  <c r="D294" i="3"/>
  <c r="E294" i="3" s="1"/>
  <c r="F293" i="3"/>
  <c r="E293" i="3"/>
  <c r="D293" i="3"/>
  <c r="E292" i="3"/>
  <c r="D292" i="3"/>
  <c r="F292" i="3" s="1"/>
  <c r="D291" i="3"/>
  <c r="F290" i="3"/>
  <c r="D290" i="3"/>
  <c r="E290" i="3" s="1"/>
  <c r="F289" i="3"/>
  <c r="E289" i="3"/>
  <c r="D289" i="3"/>
  <c r="E288" i="3"/>
  <c r="D288" i="3"/>
  <c r="F288" i="3" s="1"/>
  <c r="D287" i="3"/>
  <c r="F286" i="3"/>
  <c r="D286" i="3"/>
  <c r="E286" i="3" s="1"/>
  <c r="F285" i="3"/>
  <c r="E285" i="3"/>
  <c r="D285" i="3"/>
  <c r="E284" i="3"/>
  <c r="D284" i="3"/>
  <c r="F284" i="3" s="1"/>
  <c r="D283" i="3"/>
  <c r="F282" i="3"/>
  <c r="D282" i="3"/>
  <c r="E282" i="3" s="1"/>
  <c r="F281" i="3"/>
  <c r="E281" i="3"/>
  <c r="D281" i="3"/>
  <c r="E280" i="3"/>
  <c r="D280" i="3"/>
  <c r="F280" i="3" s="1"/>
  <c r="D279" i="3"/>
  <c r="F278" i="3"/>
  <c r="D278" i="3"/>
  <c r="E278" i="3" s="1"/>
  <c r="F277" i="3"/>
  <c r="E277" i="3"/>
  <c r="D277" i="3"/>
  <c r="E276" i="3"/>
  <c r="D276" i="3"/>
  <c r="F276" i="3" s="1"/>
  <c r="D275" i="3"/>
  <c r="F274" i="3"/>
  <c r="D274" i="3"/>
  <c r="E274" i="3" s="1"/>
  <c r="F273" i="3"/>
  <c r="E273" i="3"/>
  <c r="D273" i="3"/>
  <c r="E272" i="3"/>
  <c r="D272" i="3"/>
  <c r="F272" i="3" s="1"/>
  <c r="D271" i="3"/>
  <c r="F270" i="3"/>
  <c r="D270" i="3"/>
  <c r="E270" i="3" s="1"/>
  <c r="F269" i="3"/>
  <c r="E269" i="3"/>
  <c r="D269" i="3"/>
  <c r="E268" i="3"/>
  <c r="D268" i="3"/>
  <c r="F268" i="3" s="1"/>
  <c r="D267" i="3"/>
  <c r="F266" i="3"/>
  <c r="D266" i="3"/>
  <c r="E266" i="3" s="1"/>
  <c r="F265" i="3"/>
  <c r="E265" i="3"/>
  <c r="D265" i="3"/>
  <c r="E264" i="3"/>
  <c r="D264" i="3"/>
  <c r="F264" i="3" s="1"/>
  <c r="D263" i="3"/>
  <c r="F262" i="3"/>
  <c r="D262" i="3"/>
  <c r="E262" i="3" s="1"/>
  <c r="F261" i="3"/>
  <c r="E261" i="3"/>
  <c r="D261" i="3"/>
  <c r="E260" i="3"/>
  <c r="D260" i="3"/>
  <c r="F260" i="3" s="1"/>
  <c r="D259" i="3"/>
  <c r="F258" i="3"/>
  <c r="D258" i="3"/>
  <c r="E258" i="3" s="1"/>
  <c r="F257" i="3"/>
  <c r="E257" i="3"/>
  <c r="D257" i="3"/>
  <c r="E256" i="3"/>
  <c r="D256" i="3"/>
  <c r="F256" i="3" s="1"/>
  <c r="D255" i="3"/>
  <c r="F254" i="3"/>
  <c r="D254" i="3"/>
  <c r="E254" i="3" s="1"/>
  <c r="F253" i="3"/>
  <c r="E253" i="3"/>
  <c r="D253" i="3"/>
  <c r="E252" i="3"/>
  <c r="D252" i="3"/>
  <c r="F252" i="3" s="1"/>
  <c r="D251" i="3"/>
  <c r="F250" i="3"/>
  <c r="D250" i="3"/>
  <c r="E250" i="3" s="1"/>
  <c r="F249" i="3"/>
  <c r="E249" i="3"/>
  <c r="D249" i="3"/>
  <c r="E248" i="3"/>
  <c r="D248" i="3"/>
  <c r="F248" i="3" s="1"/>
  <c r="D247" i="3"/>
  <c r="F246" i="3"/>
  <c r="D246" i="3"/>
  <c r="E246" i="3" s="1"/>
  <c r="F245" i="3"/>
  <c r="E245" i="3"/>
  <c r="D245" i="3"/>
  <c r="E244" i="3"/>
  <c r="D244" i="3"/>
  <c r="F244" i="3" s="1"/>
  <c r="D243" i="3"/>
  <c r="F242" i="3"/>
  <c r="D242" i="3"/>
  <c r="E242" i="3" s="1"/>
  <c r="F241" i="3"/>
  <c r="E241" i="3"/>
  <c r="D241" i="3"/>
  <c r="E240" i="3"/>
  <c r="D240" i="3"/>
  <c r="F240" i="3" s="1"/>
  <c r="D239" i="3"/>
  <c r="F238" i="3"/>
  <c r="D238" i="3"/>
  <c r="E238" i="3" s="1"/>
  <c r="F237" i="3"/>
  <c r="E237" i="3"/>
  <c r="D237" i="3"/>
  <c r="E236" i="3"/>
  <c r="D236" i="3"/>
  <c r="F236" i="3" s="1"/>
  <c r="D235" i="3"/>
  <c r="F234" i="3"/>
  <c r="D234" i="3"/>
  <c r="E234" i="3" s="1"/>
  <c r="F233" i="3"/>
  <c r="E233" i="3"/>
  <c r="D233" i="3"/>
  <c r="E232" i="3"/>
  <c r="D232" i="3"/>
  <c r="F232" i="3" s="1"/>
  <c r="D231" i="3"/>
  <c r="F230" i="3"/>
  <c r="D230" i="3"/>
  <c r="E230" i="3" s="1"/>
  <c r="F229" i="3"/>
  <c r="E229" i="3"/>
  <c r="D229" i="3"/>
  <c r="E228" i="3"/>
  <c r="D228" i="3"/>
  <c r="F228" i="3" s="1"/>
  <c r="D227" i="3"/>
  <c r="F226" i="3"/>
  <c r="D226" i="3"/>
  <c r="E226" i="3" s="1"/>
  <c r="F225" i="3"/>
  <c r="E225" i="3"/>
  <c r="D225" i="3"/>
  <c r="E224" i="3"/>
  <c r="D224" i="3"/>
  <c r="F224" i="3" s="1"/>
  <c r="D223" i="3"/>
  <c r="F222" i="3"/>
  <c r="D222" i="3"/>
  <c r="E222" i="3" s="1"/>
  <c r="F221" i="3"/>
  <c r="E221" i="3"/>
  <c r="D221" i="3"/>
  <c r="E220" i="3"/>
  <c r="D220" i="3"/>
  <c r="F220" i="3" s="1"/>
  <c r="D219" i="3"/>
  <c r="F218" i="3"/>
  <c r="D218" i="3"/>
  <c r="E218" i="3" s="1"/>
  <c r="F217" i="3"/>
  <c r="E217" i="3"/>
  <c r="D217" i="3"/>
  <c r="E216" i="3"/>
  <c r="D216" i="3"/>
  <c r="F216" i="3" s="1"/>
  <c r="D215" i="3"/>
  <c r="F214" i="3"/>
  <c r="D214" i="3"/>
  <c r="E214" i="3" s="1"/>
  <c r="F213" i="3"/>
  <c r="E213" i="3"/>
  <c r="D213" i="3"/>
  <c r="E212" i="3"/>
  <c r="D212" i="3"/>
  <c r="F212" i="3" s="1"/>
  <c r="F211" i="3"/>
  <c r="E211" i="3"/>
  <c r="F210" i="3"/>
  <c r="E210" i="3"/>
  <c r="F209" i="3"/>
  <c r="E209" i="3"/>
  <c r="F208" i="3"/>
  <c r="E208" i="3"/>
  <c r="F207" i="3"/>
  <c r="E207" i="3"/>
  <c r="F206" i="3"/>
  <c r="E206" i="3"/>
  <c r="F205" i="3"/>
  <c r="E205" i="3"/>
  <c r="F204" i="3"/>
  <c r="E204" i="3"/>
  <c r="F203" i="3"/>
  <c r="E203" i="3"/>
  <c r="F202" i="3"/>
  <c r="E202" i="3"/>
  <c r="F201" i="3"/>
  <c r="E201" i="3"/>
  <c r="F200" i="3"/>
  <c r="E200" i="3"/>
  <c r="F199" i="3"/>
  <c r="E199" i="3"/>
  <c r="F198" i="3"/>
  <c r="E198" i="3"/>
  <c r="F197" i="3"/>
  <c r="E197" i="3"/>
  <c r="F196" i="3"/>
  <c r="E196" i="3"/>
  <c r="F195" i="3"/>
  <c r="E195" i="3"/>
  <c r="F194" i="3"/>
  <c r="E194" i="3"/>
  <c r="F193" i="3"/>
  <c r="E193" i="3"/>
  <c r="F192" i="3"/>
  <c r="E192" i="3"/>
  <c r="F191" i="3"/>
  <c r="E191" i="3"/>
  <c r="F190" i="3"/>
  <c r="E190" i="3"/>
  <c r="F189" i="3"/>
  <c r="E189" i="3"/>
  <c r="F188" i="3"/>
  <c r="E188" i="3"/>
  <c r="F187" i="3"/>
  <c r="E187" i="3"/>
  <c r="F186" i="3"/>
  <c r="E186" i="3"/>
  <c r="F185" i="3"/>
  <c r="E185" i="3"/>
  <c r="F184" i="3"/>
  <c r="E184" i="3"/>
  <c r="F183" i="3"/>
  <c r="E183" i="3"/>
  <c r="F182" i="3"/>
  <c r="E182" i="3"/>
  <c r="F181" i="3"/>
  <c r="E181" i="3"/>
  <c r="F180" i="3"/>
  <c r="E180" i="3"/>
  <c r="F179" i="3"/>
  <c r="E179" i="3"/>
  <c r="F178" i="3"/>
  <c r="E178" i="3"/>
  <c r="F177" i="3"/>
  <c r="E177" i="3"/>
  <c r="F176" i="3"/>
  <c r="E176" i="3"/>
  <c r="F175" i="3"/>
  <c r="E175" i="3"/>
  <c r="F174" i="3"/>
  <c r="E174" i="3"/>
  <c r="F173" i="3"/>
  <c r="E173" i="3"/>
  <c r="F172" i="3"/>
  <c r="E172" i="3"/>
  <c r="F171" i="3"/>
  <c r="E171" i="3"/>
  <c r="F170" i="3"/>
  <c r="E170" i="3"/>
  <c r="F169" i="3"/>
  <c r="E169" i="3"/>
  <c r="F168" i="3"/>
  <c r="E168" i="3"/>
  <c r="F167" i="3"/>
  <c r="E167" i="3"/>
  <c r="F166" i="3"/>
  <c r="E166" i="3"/>
  <c r="F165" i="3"/>
  <c r="E165" i="3"/>
  <c r="F164" i="3"/>
  <c r="E164" i="3"/>
  <c r="F163" i="3"/>
  <c r="E163" i="3"/>
  <c r="F162" i="3"/>
  <c r="E162" i="3"/>
  <c r="F161" i="3"/>
  <c r="E161" i="3"/>
  <c r="F160" i="3"/>
  <c r="E160" i="3"/>
  <c r="F159" i="3"/>
  <c r="E159" i="3"/>
  <c r="F158" i="3"/>
  <c r="E158" i="3"/>
  <c r="F157" i="3"/>
  <c r="E157" i="3"/>
  <c r="F156" i="3"/>
  <c r="E156" i="3"/>
  <c r="F155" i="3"/>
  <c r="E155" i="3"/>
  <c r="F154" i="3"/>
  <c r="E154" i="3"/>
  <c r="F153" i="3"/>
  <c r="E153" i="3"/>
  <c r="F152" i="3"/>
  <c r="E152" i="3"/>
  <c r="F151" i="3"/>
  <c r="E151" i="3"/>
  <c r="F150" i="3"/>
  <c r="E150" i="3"/>
  <c r="F149" i="3"/>
  <c r="E149" i="3"/>
  <c r="F148" i="3"/>
  <c r="E148" i="3"/>
  <c r="F147" i="3"/>
  <c r="E147" i="3"/>
  <c r="F146" i="3"/>
  <c r="E146" i="3"/>
  <c r="F145" i="3"/>
  <c r="E145" i="3"/>
  <c r="F144" i="3"/>
  <c r="E144" i="3"/>
  <c r="F143" i="3"/>
  <c r="E143" i="3"/>
  <c r="F142" i="3"/>
  <c r="E142" i="3"/>
  <c r="F141" i="3"/>
  <c r="E141" i="3"/>
  <c r="F140" i="3"/>
  <c r="E140" i="3"/>
  <c r="F139" i="3"/>
  <c r="E139" i="3"/>
  <c r="F138" i="3"/>
  <c r="E138" i="3"/>
  <c r="F137" i="3"/>
  <c r="E137" i="3"/>
  <c r="F136" i="3"/>
  <c r="F135" i="3"/>
  <c r="D135" i="3"/>
  <c r="E135" i="3" s="1"/>
  <c r="F134" i="3"/>
  <c r="E134" i="3"/>
  <c r="D134" i="3"/>
  <c r="D133" i="3"/>
  <c r="F133" i="3" s="1"/>
  <c r="D132" i="3"/>
  <c r="F131" i="3"/>
  <c r="D131" i="3"/>
  <c r="E131" i="3" s="1"/>
  <c r="F130" i="3"/>
  <c r="E130" i="3"/>
  <c r="D130" i="3"/>
  <c r="D129" i="3"/>
  <c r="F129" i="3" s="1"/>
  <c r="D128" i="3"/>
  <c r="F127" i="3"/>
  <c r="D127" i="3"/>
  <c r="E127" i="3" s="1"/>
  <c r="F126" i="3"/>
  <c r="E126" i="3"/>
  <c r="D126" i="3"/>
  <c r="D125" i="3"/>
  <c r="F125" i="3" s="1"/>
  <c r="D124" i="3"/>
  <c r="F123" i="3"/>
  <c r="D123" i="3"/>
  <c r="E123" i="3" s="1"/>
  <c r="F122" i="3"/>
  <c r="E122" i="3"/>
  <c r="D122" i="3"/>
  <c r="D121" i="3"/>
  <c r="F121" i="3" s="1"/>
  <c r="D120" i="3"/>
  <c r="F119" i="3"/>
  <c r="D119" i="3"/>
  <c r="E119" i="3" s="1"/>
  <c r="F118" i="3"/>
  <c r="E118" i="3"/>
  <c r="D118" i="3"/>
  <c r="D117" i="3"/>
  <c r="F117" i="3" s="1"/>
  <c r="D116" i="3"/>
  <c r="F115" i="3"/>
  <c r="D115" i="3"/>
  <c r="E115" i="3" s="1"/>
  <c r="F114" i="3"/>
  <c r="E114" i="3"/>
  <c r="D114" i="3"/>
  <c r="D113" i="3"/>
  <c r="F113" i="3" s="1"/>
  <c r="D112" i="3"/>
  <c r="F111" i="3"/>
  <c r="D111" i="3"/>
  <c r="E111" i="3" s="1"/>
  <c r="F110" i="3"/>
  <c r="E110" i="3"/>
  <c r="D110" i="3"/>
  <c r="D109" i="3"/>
  <c r="F109" i="3" s="1"/>
  <c r="D108" i="3"/>
  <c r="F107" i="3"/>
  <c r="D107" i="3"/>
  <c r="E107" i="3" s="1"/>
  <c r="F106" i="3"/>
  <c r="E106" i="3"/>
  <c r="D106" i="3"/>
  <c r="D105" i="3"/>
  <c r="F105" i="3" s="1"/>
  <c r="D104" i="3"/>
  <c r="F103" i="3"/>
  <c r="D103" i="3"/>
  <c r="E103" i="3" s="1"/>
  <c r="F102" i="3"/>
  <c r="E102" i="3"/>
  <c r="D102" i="3"/>
  <c r="D101" i="3"/>
  <c r="F101" i="3" s="1"/>
  <c r="D100" i="3"/>
  <c r="F99" i="3"/>
  <c r="D99" i="3"/>
  <c r="E99" i="3" s="1"/>
  <c r="F98" i="3"/>
  <c r="E98" i="3"/>
  <c r="D98" i="3"/>
  <c r="D97" i="3"/>
  <c r="F97" i="3" s="1"/>
  <c r="D96" i="3"/>
  <c r="F95" i="3"/>
  <c r="D95" i="3"/>
  <c r="E95" i="3" s="1"/>
  <c r="F94" i="3"/>
  <c r="E94" i="3"/>
  <c r="D94" i="3"/>
  <c r="D93" i="3"/>
  <c r="F93" i="3" s="1"/>
  <c r="D92" i="3"/>
  <c r="F91" i="3"/>
  <c r="D91" i="3"/>
  <c r="E91" i="3" s="1"/>
  <c r="F90" i="3"/>
  <c r="E90" i="3"/>
  <c r="D90" i="3"/>
  <c r="D89" i="3"/>
  <c r="F89" i="3" s="1"/>
  <c r="D88" i="3"/>
  <c r="F87" i="3"/>
  <c r="D87" i="3"/>
  <c r="E87" i="3" s="1"/>
  <c r="F86" i="3"/>
  <c r="E86" i="3"/>
  <c r="D86" i="3"/>
  <c r="D85" i="3"/>
  <c r="F85" i="3" s="1"/>
  <c r="D84" i="3"/>
  <c r="F83" i="3"/>
  <c r="D83" i="3"/>
  <c r="E83" i="3" s="1"/>
  <c r="F82" i="3"/>
  <c r="E82" i="3"/>
  <c r="D82" i="3"/>
  <c r="D81" i="3"/>
  <c r="F81" i="3" s="1"/>
  <c r="D80" i="3"/>
  <c r="F79" i="3"/>
  <c r="D79" i="3"/>
  <c r="E79" i="3" s="1"/>
  <c r="F78" i="3"/>
  <c r="E78" i="3"/>
  <c r="D78" i="3"/>
  <c r="F77" i="3"/>
  <c r="E77" i="3"/>
  <c r="F76" i="3"/>
  <c r="E76" i="3"/>
  <c r="D75" i="3"/>
  <c r="F75" i="3" s="1"/>
  <c r="D74" i="3"/>
  <c r="F73" i="3"/>
  <c r="D73" i="3"/>
  <c r="E73" i="3" s="1"/>
  <c r="F72" i="3"/>
  <c r="E72" i="3"/>
  <c r="D72" i="3"/>
  <c r="D71" i="3"/>
  <c r="F71" i="3" s="1"/>
  <c r="D70" i="3"/>
  <c r="F69" i="3"/>
  <c r="D69" i="3"/>
  <c r="E69" i="3" s="1"/>
  <c r="F68" i="3"/>
  <c r="E68" i="3"/>
  <c r="D68" i="3"/>
  <c r="D67" i="3"/>
  <c r="E67" i="3" s="1"/>
  <c r="D66" i="3"/>
  <c r="F66" i="3" s="1"/>
  <c r="F65" i="3"/>
  <c r="E65" i="3"/>
  <c r="D65" i="3"/>
  <c r="F64" i="3"/>
  <c r="E64" i="3"/>
  <c r="D64" i="3"/>
  <c r="D63" i="3"/>
  <c r="F63" i="3" s="1"/>
  <c r="D62" i="3"/>
  <c r="F62" i="3" s="1"/>
  <c r="F61" i="3"/>
  <c r="E61" i="3"/>
  <c r="D61" i="3"/>
  <c r="F60" i="3"/>
  <c r="E60" i="3"/>
  <c r="D60" i="3"/>
  <c r="D59" i="3"/>
  <c r="F59" i="3" s="1"/>
  <c r="D58" i="3"/>
  <c r="F58" i="3" s="1"/>
  <c r="F57" i="3"/>
  <c r="E57" i="3"/>
  <c r="D57" i="3"/>
  <c r="F56" i="3"/>
  <c r="E56" i="3"/>
  <c r="D56" i="3"/>
  <c r="D55" i="3"/>
  <c r="F55" i="3" s="1"/>
  <c r="D54" i="3"/>
  <c r="F54" i="3" s="1"/>
  <c r="F53" i="3"/>
  <c r="E53" i="3"/>
  <c r="D53" i="3"/>
  <c r="F52" i="3"/>
  <c r="E52" i="3"/>
  <c r="D52" i="3"/>
  <c r="D51" i="3"/>
  <c r="E51" i="3" s="1"/>
  <c r="D50" i="3"/>
  <c r="F50" i="3" s="1"/>
  <c r="F49" i="3"/>
  <c r="E49" i="3"/>
  <c r="D49" i="3"/>
  <c r="F48" i="3"/>
  <c r="E48" i="3"/>
  <c r="D48" i="3"/>
  <c r="D47" i="3"/>
  <c r="E47" i="3" s="1"/>
  <c r="D46" i="3"/>
  <c r="F46" i="3" s="1"/>
  <c r="F45" i="3"/>
  <c r="E45" i="3"/>
  <c r="D45" i="3"/>
  <c r="F44" i="3"/>
  <c r="E44" i="3"/>
  <c r="D44" i="3"/>
  <c r="D43" i="3"/>
  <c r="F43" i="3" s="1"/>
  <c r="D42" i="3"/>
  <c r="F42" i="3" s="1"/>
  <c r="F41" i="3"/>
  <c r="E41" i="3"/>
  <c r="D41" i="3"/>
  <c r="F40" i="3"/>
  <c r="E40" i="3"/>
  <c r="D40" i="3"/>
  <c r="D39" i="3"/>
  <c r="F39" i="3" s="1"/>
  <c r="D38" i="3"/>
  <c r="F38" i="3" s="1"/>
  <c r="F37" i="3"/>
  <c r="E37" i="3"/>
  <c r="D37" i="3"/>
  <c r="F36" i="3"/>
  <c r="E36" i="3"/>
  <c r="D36" i="3"/>
  <c r="D35" i="3"/>
  <c r="F35" i="3" s="1"/>
  <c r="D34" i="3"/>
  <c r="F34" i="3" s="1"/>
  <c r="F33" i="3"/>
  <c r="E33" i="3"/>
  <c r="D33" i="3"/>
  <c r="F32" i="3"/>
  <c r="E32" i="3"/>
  <c r="D32" i="3"/>
  <c r="D31" i="3"/>
  <c r="E31" i="3" s="1"/>
  <c r="D30" i="3"/>
  <c r="F30" i="3" s="1"/>
  <c r="F29" i="3"/>
  <c r="E29" i="3"/>
  <c r="D29" i="3"/>
  <c r="F28" i="3"/>
  <c r="E28" i="3"/>
  <c r="F27" i="3"/>
  <c r="F26" i="3"/>
  <c r="E26" i="3"/>
  <c r="F25" i="3"/>
  <c r="E25" i="3"/>
  <c r="F24" i="3"/>
  <c r="E24" i="3"/>
  <c r="F23" i="3"/>
  <c r="E23" i="3"/>
  <c r="F22" i="3"/>
  <c r="E22" i="3"/>
  <c r="F21" i="3"/>
  <c r="E21" i="3"/>
  <c r="F20" i="3"/>
  <c r="E20" i="3"/>
  <c r="F19" i="3"/>
  <c r="E19" i="3"/>
  <c r="F18" i="3"/>
  <c r="E18" i="3"/>
  <c r="F17" i="3"/>
  <c r="E17" i="3"/>
  <c r="F16" i="3"/>
  <c r="E16" i="3"/>
  <c r="F15" i="3"/>
  <c r="E15" i="3"/>
  <c r="F14" i="3"/>
  <c r="E14" i="3"/>
  <c r="F13" i="3"/>
  <c r="E13" i="3"/>
  <c r="F12" i="3"/>
  <c r="E12" i="3"/>
  <c r="F11" i="3"/>
  <c r="E11" i="3"/>
  <c r="F9" i="3"/>
  <c r="E9" i="3"/>
  <c r="F8" i="3"/>
  <c r="E8" i="3"/>
  <c r="F7" i="3"/>
  <c r="E7" i="3"/>
  <c r="F6" i="3"/>
  <c r="E6" i="3"/>
  <c r="F5" i="3"/>
  <c r="E5" i="3"/>
  <c r="F4" i="3"/>
  <c r="E4" i="3"/>
  <c r="D3" i="3"/>
  <c r="F3" i="3" s="1"/>
  <c r="F88" i="3" l="1"/>
  <c r="E88" i="3"/>
  <c r="F100" i="3"/>
  <c r="E100" i="3"/>
  <c r="F104" i="3"/>
  <c r="E104" i="3"/>
  <c r="F112" i="3"/>
  <c r="E112" i="3"/>
  <c r="F120" i="3"/>
  <c r="E120" i="3"/>
  <c r="F128" i="3"/>
  <c r="E128" i="3"/>
  <c r="F132" i="3"/>
  <c r="E132" i="3"/>
  <c r="E3" i="3"/>
  <c r="E35" i="3"/>
  <c r="E39" i="3"/>
  <c r="E43" i="3"/>
  <c r="E55" i="3"/>
  <c r="E59" i="3"/>
  <c r="E63" i="3"/>
  <c r="E30" i="3"/>
  <c r="F31" i="3"/>
  <c r="E34" i="3"/>
  <c r="E38" i="3"/>
  <c r="E42" i="3"/>
  <c r="E46" i="3"/>
  <c r="F47" i="3"/>
  <c r="E50" i="3"/>
  <c r="F51" i="3"/>
  <c r="E54" i="3"/>
  <c r="E58" i="3"/>
  <c r="E62" i="3"/>
  <c r="E66" i="3"/>
  <c r="F67" i="3"/>
  <c r="E71" i="3"/>
  <c r="E75" i="3"/>
  <c r="E81" i="3"/>
  <c r="E85" i="3"/>
  <c r="E89" i="3"/>
  <c r="E93" i="3"/>
  <c r="E97" i="3"/>
  <c r="E101" i="3"/>
  <c r="E105" i="3"/>
  <c r="E109" i="3"/>
  <c r="E113" i="3"/>
  <c r="E117" i="3"/>
  <c r="E121" i="3"/>
  <c r="E125" i="3"/>
  <c r="E129" i="3"/>
  <c r="E133" i="3"/>
  <c r="F215" i="3"/>
  <c r="E215" i="3"/>
  <c r="F219" i="3"/>
  <c r="E219" i="3"/>
  <c r="F223" i="3"/>
  <c r="E223" i="3"/>
  <c r="F227" i="3"/>
  <c r="E227" i="3"/>
  <c r="F231" i="3"/>
  <c r="E231" i="3"/>
  <c r="F235" i="3"/>
  <c r="E235" i="3"/>
  <c r="F239" i="3"/>
  <c r="E239" i="3"/>
  <c r="F243" i="3"/>
  <c r="E243" i="3"/>
  <c r="F247" i="3"/>
  <c r="E247" i="3"/>
  <c r="F251" i="3"/>
  <c r="E251" i="3"/>
  <c r="F255" i="3"/>
  <c r="E255" i="3"/>
  <c r="F259" i="3"/>
  <c r="E259" i="3"/>
  <c r="F263" i="3"/>
  <c r="E263" i="3"/>
  <c r="F267" i="3"/>
  <c r="E267" i="3"/>
  <c r="F271" i="3"/>
  <c r="E271" i="3"/>
  <c r="F275" i="3"/>
  <c r="E275" i="3"/>
  <c r="F279" i="3"/>
  <c r="E279" i="3"/>
  <c r="F283" i="3"/>
  <c r="E283" i="3"/>
  <c r="F287" i="3"/>
  <c r="E287" i="3"/>
  <c r="F291" i="3"/>
  <c r="E291" i="3"/>
  <c r="F295" i="3"/>
  <c r="E295" i="3"/>
  <c r="F299" i="3"/>
  <c r="E299" i="3"/>
  <c r="F303" i="3"/>
  <c r="E303" i="3"/>
  <c r="F307" i="3"/>
  <c r="E307" i="3"/>
  <c r="F311" i="3"/>
  <c r="E311" i="3"/>
  <c r="F315" i="3"/>
  <c r="E315" i="3"/>
  <c r="F70" i="3"/>
  <c r="E70" i="3"/>
  <c r="F74" i="3"/>
  <c r="E74" i="3"/>
  <c r="F80" i="3"/>
  <c r="E80" i="3"/>
  <c r="F84" i="3"/>
  <c r="E84" i="3"/>
  <c r="F92" i="3"/>
  <c r="E92" i="3"/>
  <c r="F96" i="3"/>
  <c r="E96" i="3"/>
  <c r="F108" i="3"/>
  <c r="E108" i="3"/>
  <c r="F116" i="3"/>
  <c r="E116" i="3"/>
  <c r="F124" i="3"/>
  <c r="E124" i="3"/>
</calcChain>
</file>

<file path=xl/sharedStrings.xml><?xml version="1.0" encoding="utf-8"?>
<sst xmlns="http://schemas.openxmlformats.org/spreadsheetml/2006/main" count="1274" uniqueCount="926">
  <si>
    <t>Modification</t>
  </si>
  <si>
    <t>Control File</t>
  </si>
  <si>
    <t>Modification reasons/Comments</t>
  </si>
  <si>
    <t>Installation Details</t>
  </si>
  <si>
    <t>3PL  External charges</t>
  </si>
  <si>
    <t>TMSPS/CBSE3</t>
  </si>
  <si>
    <t>Miscellaneous Charge Basis</t>
  </si>
  <si>
    <t>New control file to hold the miscellaneous charge basis</t>
  </si>
  <si>
    <t>TMSPS/CSRV</t>
  </si>
  <si>
    <t xml:space="preserve">Charge Services </t>
  </si>
  <si>
    <t>Add new value (3=AP/GL payables) to the selectionlist for column Type</t>
  </si>
  <si>
    <t>TMSPS/TGC</t>
  </si>
  <si>
    <t xml:space="preserve">Transaction Group Code </t>
  </si>
  <si>
    <t>Add new column Type in position 49 with selection list (1= Transactional based, 2=Locational based, 3=Miscellaneous)</t>
  </si>
  <si>
    <t>TMSGL/SUBLEXP</t>
  </si>
  <si>
    <t>Subledger screen header for expense account</t>
  </si>
  <si>
    <t>Add subledger header description for PS expense account</t>
  </si>
  <si>
    <t>TMSGL/SUBLDGR</t>
  </si>
  <si>
    <t>Subledger allocation program names</t>
  </si>
  <si>
    <t>Add new entry for PS expense account</t>
  </si>
  <si>
    <t>TMSGL/SUBLINQ</t>
  </si>
  <si>
    <t xml:space="preserve">Subledger Inquiry program name </t>
  </si>
  <si>
    <t>Add new entry for PS  subledger inquiry program - (PSI010A)</t>
  </si>
  <si>
    <t>3PL  Additional services charges</t>
  </si>
  <si>
    <t>Added new service types '0','3','4' '5' &amp; '9' in selection list</t>
  </si>
  <si>
    <t>TMSPS/CBSE0</t>
  </si>
  <si>
    <t>Sales Reimbursement Basis</t>
  </si>
  <si>
    <t>New control to hold Sales Reimbursement Basis codes</t>
  </si>
  <si>
    <t xml:space="preserve">AP Charge Back Basis </t>
  </si>
  <si>
    <t>New control to hold AP Charge Basis codes</t>
  </si>
  <si>
    <t>TMSPS/CBSE4</t>
  </si>
  <si>
    <t xml:space="preserve">Royalty Charge Basis </t>
  </si>
  <si>
    <t>New control to hold Royalty charge Basis codes</t>
  </si>
  <si>
    <t>TMSPS/CBSE5</t>
  </si>
  <si>
    <t>Stock by year Charge Basis</t>
  </si>
  <si>
    <t>New control to hold Stock by year Basis codes</t>
  </si>
  <si>
    <t>TMSPS/CBSE9</t>
  </si>
  <si>
    <t>Miscellanous Charge Basis</t>
  </si>
  <si>
    <t>New control to hold Miscellaneous Basis codes</t>
  </si>
  <si>
    <t>TMSPS/SUBLDGR</t>
  </si>
  <si>
    <t>TMSPS/SUBLEXP</t>
  </si>
  <si>
    <t>Transaction Group Code</t>
  </si>
  <si>
    <t>Add new column for charge back freight item</t>
  </si>
  <si>
    <t>TMSPS/TGC-TYP</t>
  </si>
  <si>
    <t>Transaction Group Code Type</t>
  </si>
  <si>
    <t>New to hold transaction group type</t>
  </si>
  <si>
    <t>TMSPS/APIF-1</t>
  </si>
  <si>
    <t>AP default for customer</t>
  </si>
  <si>
    <t>New control file holds the default  creditor &amp; profit centre by customer for Ap invoice generation for 3pl subldeger transactions</t>
  </si>
  <si>
    <t>TMSPS/APIF-2</t>
  </si>
  <si>
    <t xml:space="preserve">AP default for service </t>
  </si>
  <si>
    <t>New control file holds the defaults  for service types</t>
  </si>
  <si>
    <t>TMSPS/BRKTYP</t>
  </si>
  <si>
    <t>Break type</t>
  </si>
  <si>
    <t xml:space="preserve">Add Break by step count </t>
  </si>
  <si>
    <t>3PL - freight charge back from coupon</t>
  </si>
  <si>
    <t>TMSPS/CBSE1</t>
  </si>
  <si>
    <t>Sales Transactional Charge Basis</t>
  </si>
  <si>
    <t xml:space="preserve"> Add new basis 174</t>
  </si>
  <si>
    <t>AP GL discount account</t>
  </si>
  <si>
    <t>TMSAP/DSCA</t>
  </si>
  <si>
    <t>General ledger discount account</t>
  </si>
  <si>
    <t>Modified so it canbe set up by company</t>
  </si>
  <si>
    <t>AP payment cycyle - regen bank file</t>
  </si>
  <si>
    <t>TMSAP/BNK-PMT1</t>
  </si>
  <si>
    <t>Payment Cycle payment flow control</t>
  </si>
  <si>
    <t>Added stage 7</t>
  </si>
  <si>
    <t>Access during EOD/EOM</t>
  </si>
  <si>
    <t>********/EOP-ACCP</t>
  </si>
  <si>
    <t xml:space="preserve">End of period - Program allowed to access </t>
  </si>
  <si>
    <t>New - holds list of programs that are allowed access during EOD/EOP lock</t>
  </si>
  <si>
    <t xml:space="preserve">Address validation </t>
  </si>
  <si>
    <t>TMSCRM/AV-DFN3</t>
  </si>
  <si>
    <t>Address Validation 2 - Hard Error</t>
  </si>
  <si>
    <t>New controlfile - holds programs that will not be skipped on address validation and system will give hard error if address cant be validated.</t>
  </si>
  <si>
    <t xml:space="preserve">AEM Forms </t>
  </si>
  <si>
    <t>********/RPT-AEA</t>
  </si>
  <si>
    <t>Adobe AEM configuration</t>
  </si>
  <si>
    <t>New - Adobe server settings for IP1 application/version. Similar to the server configuration control file ********/WX-CFG</t>
  </si>
  <si>
    <t>********/RPT-AEB</t>
  </si>
  <si>
    <t>Adobe AEM output type</t>
  </si>
  <si>
    <t>New - List of output types valid for Adobe print function.</t>
  </si>
  <si>
    <t>********/RPT-AEC</t>
  </si>
  <si>
    <t>Adobe AEM Generic Report Registry</t>
  </si>
  <si>
    <t>New - holds program names for which AEM PDF documents are to be generated.</t>
  </si>
  <si>
    <t>********/RPT-AEM</t>
  </si>
  <si>
    <t>Adobe AEM Escape Character for XML fields</t>
  </si>
  <si>
    <t>Holds remapped printer file field name characters to XML acceptable characters.</t>
  </si>
  <si>
    <t>********/RPT-AEO</t>
  </si>
  <si>
    <t>Adobe AEM Job type</t>
  </si>
  <si>
    <t>Holds all the form job types/print preference options.</t>
  </si>
  <si>
    <t>********/LNG-CONO</t>
  </si>
  <si>
    <t>Language codes by company</t>
  </si>
  <si>
    <t>CCSID by company (use ** for ALL else). Required if you have DBCS data.</t>
  </si>
  <si>
    <t>TMSDI/LOB-DLVM</t>
  </si>
  <si>
    <t>Method of Delivery</t>
  </si>
  <si>
    <t xml:space="preserve">New Delivery method ADOBE (system code) is added .LOB history will allow reprint (resend to ADOBE) if delivery method = ADOBE. </t>
  </si>
  <si>
    <t>********/RPT-AEE</t>
  </si>
  <si>
    <t>Adobe AEM Use Extended Email</t>
  </si>
  <si>
    <t>Allow longer body text for an email.</t>
  </si>
  <si>
    <t>********/RPT-AEF</t>
  </si>
  <si>
    <t>Adobe AEM default form</t>
  </si>
  <si>
    <t xml:space="preserve">New - allows you to setup form type based on the CPI </t>
  </si>
  <si>
    <t>********/RPT-AEV</t>
  </si>
  <si>
    <t xml:space="preserve">Adobe Email Variable </t>
  </si>
  <si>
    <t xml:space="preserve">New - holds standard email variables by document type for AEM email documents. </t>
  </si>
  <si>
    <t>TMSDI/DI-STS</t>
  </si>
  <si>
    <t xml:space="preserve">DI batch record status </t>
  </si>
  <si>
    <t>New - holds interface batch status</t>
  </si>
  <si>
    <t>Backorder carrier override</t>
  </si>
  <si>
    <t>TMSDS/CAR-BO</t>
  </si>
  <si>
    <t>Carrier override for B/O and Diversion</t>
  </si>
  <si>
    <t>New for BO carrier override</t>
  </si>
  <si>
    <t>Coupon bonus new rule - fixed price</t>
  </si>
  <si>
    <t>TMSDS/BO-RWDOP</t>
  </si>
  <si>
    <t xml:space="preserve">Order based bonus reward options </t>
  </si>
  <si>
    <t xml:space="preserve">New reward rule added; A= fixed price item </t>
  </si>
  <si>
    <t>Creditor Alpha Index Rebuild</t>
  </si>
  <si>
    <t>TMSAP/CM-ALPHA</t>
  </si>
  <si>
    <t xml:space="preserve">Creditor alpha search field inclusion &amp; sequencing </t>
  </si>
  <si>
    <t>Changed selection list to include field Creditor type</t>
  </si>
  <si>
    <t>Customer Alpha Index Rebuild</t>
  </si>
  <si>
    <t>TMSDS/CM-ALPHA</t>
  </si>
  <si>
    <t>Customer alpha search field inclusion &amp; sequencing</t>
  </si>
  <si>
    <t>Changed to allow Entity/Property</t>
  </si>
  <si>
    <t>GL &amp; DS company relationship</t>
  </si>
  <si>
    <t>TMSDS/CONO</t>
  </si>
  <si>
    <t>Company names</t>
  </si>
  <si>
    <t>Changed - new column to hold GL company override if its not a 1 to 1 relationship between DS &amp; GL.</t>
  </si>
  <si>
    <t>Nextway archive solution</t>
  </si>
  <si>
    <t>********/RPT-AER</t>
  </si>
  <si>
    <t>Adobe Nextway Interface</t>
  </si>
  <si>
    <t>Nextway interface rule by output type (overridden by Adobe form ID)</t>
  </si>
  <si>
    <t>********/SPY-CMD</t>
  </si>
  <si>
    <t>Command string for TMS API</t>
  </si>
  <si>
    <t>Nextway REST command</t>
  </si>
  <si>
    <t>********/SPY-VAR</t>
  </si>
  <si>
    <t xml:space="preserve">Document key variables </t>
  </si>
  <si>
    <t>Nextway search config</t>
  </si>
  <si>
    <t>Address Format Group (by country)</t>
  </si>
  <si>
    <t>TMSCRM/ADFT1</t>
  </si>
  <si>
    <t xml:space="preserve">Address Format Group (by country) </t>
  </si>
  <si>
    <t>New column 'C' to capitalise address</t>
  </si>
  <si>
    <t xml:space="preserve">Address Validation </t>
  </si>
  <si>
    <t>TMSCRM/AV-DFN2</t>
  </si>
  <si>
    <t>Address Validation</t>
  </si>
  <si>
    <t>New controlfile to control address validation by programs</t>
  </si>
  <si>
    <t>AP Medius interface</t>
  </si>
  <si>
    <t xml:space="preserve">Method of Delivery  </t>
  </si>
  <si>
    <t>New columns for REST handler and acknowlede programs</t>
  </si>
  <si>
    <t>AP discount for early payment</t>
  </si>
  <si>
    <t>TMSAP/PAYTERMS</t>
  </si>
  <si>
    <t xml:space="preserve">Creditor payment terms  </t>
  </si>
  <si>
    <t>New column for discount percentage for early payment.</t>
  </si>
  <si>
    <t>AP discount</t>
  </si>
  <si>
    <t>TMSAP/PAYTERMT</t>
  </si>
  <si>
    <t xml:space="preserve">Creditor payment terms discount by expense a/c  </t>
  </si>
  <si>
    <t>New - holds GL expense accounts to include/exclude from early payment discount</t>
  </si>
  <si>
    <t>AP offset by AR</t>
  </si>
  <si>
    <t>TMSAR/AP-OFF1</t>
  </si>
  <si>
    <t>AP offset rule</t>
  </si>
  <si>
    <t>New - isolates accounts by Trading partner levels for AP offset by AR</t>
  </si>
  <si>
    <t>TMSAR/AP-OFF2</t>
  </si>
  <si>
    <t xml:space="preserve">AP offset defaults  </t>
  </si>
  <si>
    <t>New - holds AR journal type and GL account for AP offset by AR</t>
  </si>
  <si>
    <t>AP Refund by pay type</t>
  </si>
  <si>
    <t>TMSAR/PM-PTFLD</t>
  </si>
  <si>
    <t>Required fields for payment type</t>
  </si>
  <si>
    <t>Set fields PAYE, PAD0 to PAD6 for Payment type 'Refund via AP'</t>
  </si>
  <si>
    <t>AR refund via AP</t>
  </si>
  <si>
    <t>TMSAR/AP-CN</t>
  </si>
  <si>
    <t xml:space="preserve">AP creditor for AR refund </t>
  </si>
  <si>
    <t>New control file for AP creditor &amp; GL account.</t>
  </si>
  <si>
    <t>TMSAR/BK-PAYT</t>
  </si>
  <si>
    <t xml:space="preserve"> Payment/journal types </t>
  </si>
  <si>
    <t>New DocType/SubType='2/8' (Refund via AP)added</t>
  </si>
  <si>
    <t>New field APPN added (setup as output only field for inquiry)</t>
  </si>
  <si>
    <t>AR journals for payment dispute</t>
  </si>
  <si>
    <t>TMSAR/ARE005-6</t>
  </si>
  <si>
    <t>Add new action 4=Dispute</t>
  </si>
  <si>
    <t>Payment/journal types</t>
  </si>
  <si>
    <t>add new journal type for 'Dispute'</t>
  </si>
  <si>
    <t>TMSAR/BK-PAYTD</t>
  </si>
  <si>
    <t>Default payment/journal types for debtors entry</t>
  </si>
  <si>
    <t>AR Payment upload by super account</t>
  </si>
  <si>
    <t>TMSAR/BK-PMUL1</t>
  </si>
  <si>
    <t>Super account buying group</t>
  </si>
  <si>
    <t xml:space="preserve">New - to setup super accounts by buying group for AR payments  </t>
  </si>
  <si>
    <t>TMSAR/BK-PMUL2</t>
  </si>
  <si>
    <t>Super account selection options</t>
  </si>
  <si>
    <t>New - holds selections for super accounts</t>
  </si>
  <si>
    <t>BNA Freight split rebuild</t>
  </si>
  <si>
    <t>BNADS/TAX-FRTS</t>
  </si>
  <si>
    <t xml:space="preserve">Freight split </t>
  </si>
  <si>
    <t>TMSDS/TR-DTYPA</t>
  </si>
  <si>
    <t>Transaction date type acknowledgement</t>
  </si>
  <si>
    <t>Set new entry for BNTXO520A against type INV</t>
  </si>
  <si>
    <t>Cash sale voucher credit</t>
  </si>
  <si>
    <t xml:space="preserve">TMSAR/BK-PFNL </t>
  </si>
  <si>
    <t>Payment types by payment function</t>
  </si>
  <si>
    <t xml:space="preserve">Set for payment type 'Voucher refund' on ARE005A </t>
  </si>
  <si>
    <t>TMSDS/OM-PAYTL</t>
  </si>
  <si>
    <t xml:space="preserve">Payment type list for program </t>
  </si>
  <si>
    <t>Set for payment type 'Voucher refund' on CLE005A</t>
  </si>
  <si>
    <t>TMSDS/OM-PAYT3</t>
  </si>
  <si>
    <t xml:space="preserve">Payment types allowed for payment type list </t>
  </si>
  <si>
    <t>Card on File</t>
  </si>
  <si>
    <t>TMSAR/PM-COF</t>
  </si>
  <si>
    <t>Card on file</t>
  </si>
  <si>
    <t>New - holds debtor class and customers that are allowed to use card on file facility.</t>
  </si>
  <si>
    <t>External credit card action by Payment type</t>
  </si>
  <si>
    <t>TMSAR/PM-EXTCC</t>
  </si>
  <si>
    <t xml:space="preserve">External C/C action </t>
  </si>
  <si>
    <t>New control file to allow different actions by payment type for externally processed credit cards</t>
  </si>
  <si>
    <t>Control file maintenance</t>
  </si>
  <si>
    <t>********/CT-VTAB4</t>
  </si>
  <si>
    <t xml:space="preserve">Control file - code for masterfile validation </t>
  </si>
  <si>
    <t xml:space="preserve">Define processing program XAF***. </t>
  </si>
  <si>
    <t>TMSDS/CFM-ACT</t>
  </si>
  <si>
    <t xml:space="preserve">Generic action messages    </t>
  </si>
  <si>
    <t xml:space="preserve">Add entries for XAW005GA                       </t>
  </si>
  <si>
    <t>TMSDS/CFM-MSG</t>
  </si>
  <si>
    <t xml:space="preserve">Generic confirm screen messages.              </t>
  </si>
  <si>
    <t xml:space="preserve">Add entries for KEY015                         </t>
  </si>
  <si>
    <t>TMSDS/CFM-PGM</t>
  </si>
  <si>
    <t>Programs that call the confirm screen program.</t>
  </si>
  <si>
    <t xml:space="preserve">Add entries for XAW005GA (if need to activate) </t>
  </si>
  <si>
    <t>Coupon usage by email address</t>
  </si>
  <si>
    <t xml:space="preserve">TMSDS/BO-CPUSL </t>
  </si>
  <si>
    <t>Order based bonus coupon usage level</t>
  </si>
  <si>
    <t>Add email address to usgae level to allow coupon to be used based on email address.</t>
  </si>
  <si>
    <t>Customer search 'town' display</t>
  </si>
  <si>
    <t>TMSDS/CM-ALFMT</t>
  </si>
  <si>
    <t>Customer Alpha Search Display Format</t>
  </si>
  <si>
    <t>New column 'Address line' determines which address line to display. Blank by default will display address line 3.</t>
  </si>
  <si>
    <t>Review email variables for AR Payment Receipt</t>
  </si>
  <si>
    <t xml:space="preserve">Adobe AEM output type </t>
  </si>
  <si>
    <t>Changed to include new output type - 'ARV'</t>
  </si>
  <si>
    <t xml:space="preserve">Adobe Email Variable  </t>
  </si>
  <si>
    <t>Add email variables(&amp;&amp;BN &amp;&amp;BNAM &amp;&amp;DOCD &amp;&amp;CREF) for ARV output type</t>
  </si>
  <si>
    <t>W/w Failed credit card - new options</t>
  </si>
  <si>
    <t>TMSAR/CH-FODYS</t>
  </si>
  <si>
    <t>Customer History: Number of days to follow up</t>
  </si>
  <si>
    <t>Restructured to define by letter code</t>
  </si>
  <si>
    <t>TMSAR/LTR-CD</t>
  </si>
  <si>
    <t>Letter Codes</t>
  </si>
  <si>
    <t>New column 'Group' added</t>
  </si>
  <si>
    <t>TMSDS/TR-TXT</t>
  </si>
  <si>
    <t xml:space="preserve">Transaction Text Types </t>
  </si>
  <si>
    <t>New value for maintain column - to allow timestamp</t>
  </si>
  <si>
    <t>Add new text type 'CCF' - Failed c/c note</t>
  </si>
  <si>
    <t>TMSDS/DSW050</t>
  </si>
  <si>
    <t>C/C failed action default</t>
  </si>
  <si>
    <t>New - holds defaults letter code for emails/ letter for failed cc cards.</t>
  </si>
  <si>
    <t>CRM incident management</t>
  </si>
  <si>
    <t>TMSCRM/ISS-KEY</t>
  </si>
  <si>
    <t xml:space="preserve">Incident subjects </t>
  </si>
  <si>
    <t>New - holds keys for incident subjects for CRM templates</t>
  </si>
  <si>
    <t>TMSCRM/ISS-KEYL</t>
  </si>
  <si>
    <t>Incident subjects pgm</t>
  </si>
  <si>
    <t>New - holds incident subject programs &amp; system commands</t>
  </si>
  <si>
    <t>TMSCRM/RULE-SSQ</t>
  </si>
  <si>
    <t xml:space="preserve">Issue maintenance by Status </t>
  </si>
  <si>
    <t>Remove CACN/I/SLRP/ISNO, add  CAISSKEYI  (template subjects) and  CAISSKEYT  (non template subjects)</t>
  </si>
  <si>
    <t>********/NT-FUNC</t>
  </si>
  <si>
    <t xml:space="preserve">Notification functions  </t>
  </si>
  <si>
    <t>New - holds notification function definitions</t>
  </si>
  <si>
    <t>TMSCRM/NT-VAR</t>
  </si>
  <si>
    <t>Notification variables</t>
  </si>
  <si>
    <t>New - holds variables for notifications</t>
  </si>
  <si>
    <t>TMSCRM/CRO495A</t>
  </si>
  <si>
    <t xml:space="preserve">CRM activity process command string </t>
  </si>
  <si>
    <t>New - holds CRM processes and the commands for tasks linked to CRM incidents/actvities.</t>
  </si>
  <si>
    <t>********/SPY-PRG</t>
  </si>
  <si>
    <t>Programs links to user defined document groups</t>
  </si>
  <si>
    <t>Add entry from CRI031</t>
  </si>
  <si>
    <t>TMSCRM/FX-OPT</t>
  </si>
  <si>
    <t>Function key by Incident level</t>
  </si>
  <si>
    <t>TMSCRM/VAR-VAL</t>
  </si>
  <si>
    <t xml:space="preserve">Variable validation code  </t>
  </si>
  <si>
    <t xml:space="preserve">Add M2MN    </t>
  </si>
  <si>
    <t>TMSDS/PEND-LTR</t>
  </si>
  <si>
    <t xml:space="preserve">Pending letter generation mode switch </t>
  </si>
  <si>
    <t>Add column 'Program' &amp; 'Letter code'</t>
  </si>
  <si>
    <t>CRM Mail merge template mtce</t>
  </si>
  <si>
    <t>TMSCRM/TMP-VAR</t>
  </si>
  <si>
    <t>Template Variables</t>
  </si>
  <si>
    <t>CRM workflow</t>
  </si>
  <si>
    <t>TMSCRM/RULE-ADD</t>
  </si>
  <si>
    <t>Auto-create activites when adding an incident</t>
  </si>
  <si>
    <t>Obsolete</t>
  </si>
  <si>
    <t>Disallow backorder after cutoff date</t>
  </si>
  <si>
    <t>TMSDS/OE-CUTBO</t>
  </si>
  <si>
    <t xml:space="preserve">Check cut-off date for b/o   </t>
  </si>
  <si>
    <t>New switch on whether to check cut-off date for BO</t>
  </si>
  <si>
    <t>TMSDS/WH-TAT</t>
  </si>
  <si>
    <t xml:space="preserve">Warehouse turn around time </t>
  </si>
  <si>
    <t>Discount by due date</t>
  </si>
  <si>
    <t>Creditor payment terms</t>
  </si>
  <si>
    <t>Add new columns for Due days before, Discount rate and Method</t>
  </si>
  <si>
    <t>Creditor payment terms discount by expense a/c</t>
  </si>
  <si>
    <t>New control to include/exclude GL Expenses from discount by due date</t>
  </si>
  <si>
    <t>Estimated future returns</t>
  </si>
  <si>
    <t>TMSDS/RTP-CTYP</t>
  </si>
  <si>
    <t xml:space="preserve">Return Provision Cost type </t>
  </si>
  <si>
    <t xml:space="preserve">New control file with all the possible cost types for estimated future returns in sequential order. Also defines whether the cost type is a Gross return provision or Return provision net reserve by using System cost type.  </t>
  </si>
  <si>
    <t>Fixed Assets link to AP</t>
  </si>
  <si>
    <t>TMSFA/OPT-ASET</t>
  </si>
  <si>
    <t xml:space="preserve">User options - Work with Asset </t>
  </si>
  <si>
    <t>New option 'A' added for FA expense</t>
  </si>
  <si>
    <t xml:space="preserve">Subledger allocation program names </t>
  </si>
  <si>
    <t>Add subledger allocation pgms for FA</t>
  </si>
  <si>
    <t>Fixed Asset - Sale on disposal item</t>
  </si>
  <si>
    <t>TMSFA/DPS-I</t>
  </si>
  <si>
    <t xml:space="preserve">Disposal Sales Item </t>
  </si>
  <si>
    <t>New - holds fixed asset disposal item</t>
  </si>
  <si>
    <t xml:space="preserve">Add calling program FAW010B for asset disposal confirmation </t>
  </si>
  <si>
    <t xml:space="preserve">Generic action messages </t>
  </si>
  <si>
    <t>Add confirmation message for asset disposal without sales order.</t>
  </si>
  <si>
    <t>GDPR retention days</t>
  </si>
  <si>
    <t>********/PI-CC</t>
  </si>
  <si>
    <t>Classification to trigger Opt-in/out</t>
  </si>
  <si>
    <t>Retention column changed from 3 char to 4 cha</t>
  </si>
  <si>
    <t>********/PI-CN</t>
  </si>
  <si>
    <t xml:space="preserve">Personal info: Anonymous accounts </t>
  </si>
  <si>
    <t>GL interface - other costs</t>
  </si>
  <si>
    <t>TMSGL/GICURR</t>
  </si>
  <si>
    <t>G/L Interface Transaction Currency</t>
  </si>
  <si>
    <t>New column for trade currency for Other costs</t>
  </si>
  <si>
    <t>TMSGL/GIOTHCST</t>
  </si>
  <si>
    <t>GI other cost</t>
  </si>
  <si>
    <t>New - holds the plugin program for other sales costs interface to GL as well as the level at which the cost is to be captured</t>
  </si>
  <si>
    <t>TMSGL/GLAT</t>
  </si>
  <si>
    <t>G/L Account Definition Type</t>
  </si>
  <si>
    <t>Added new column to include definition for other costs GL interface</t>
  </si>
  <si>
    <t>Item alpha search to display active items only on Live search</t>
  </si>
  <si>
    <t>********/SCH-IM1</t>
  </si>
  <si>
    <t xml:space="preserve">Live Search - item status </t>
  </si>
  <si>
    <t>New to allow display of only active items on Item alpha Live search</t>
  </si>
  <si>
    <t>Letter to customer CC fail</t>
  </si>
  <si>
    <t>TMSAR/CH-TYP</t>
  </si>
  <si>
    <t xml:space="preserve">Customer history entry types </t>
  </si>
  <si>
    <t>Add new entry type for payment failure</t>
  </si>
  <si>
    <t>TMSAR/CH-TYPD</t>
  </si>
  <si>
    <t>Cust Hist: Notes gen for field value chg(type dfn)</t>
  </si>
  <si>
    <t xml:space="preserve">Allow new field 'STMCCF' for payment failure </t>
  </si>
  <si>
    <t>TMSAR/LTR-VAR</t>
  </si>
  <si>
    <t xml:space="preserve">Letter Variables </t>
  </si>
  <si>
    <t>Include new variables: Ccno, CC return code, CC return description</t>
  </si>
  <si>
    <t>TMSDS/CM-CLMT</t>
  </si>
  <si>
    <t>Collection method</t>
  </si>
  <si>
    <t>Remove contact type as its not used.
Add new letter code 3 for CC failed.</t>
  </si>
  <si>
    <t xml:space="preserve">Milestone adjustment in payment contract </t>
  </si>
  <si>
    <t>TMSRY/RY-SSTC</t>
  </si>
  <si>
    <t>Royalty subledger subtype code</t>
  </si>
  <si>
    <t xml:space="preserve">Changed to include account override = 2 (G/L transaction) </t>
  </si>
  <si>
    <t>Maintain suspended orders of other users</t>
  </si>
  <si>
    <t>TMSDS/CFM-COM</t>
  </si>
  <si>
    <t xml:space="preserve">Command key </t>
  </si>
  <si>
    <t xml:space="preserve">Add command key 'OPN' </t>
  </si>
  <si>
    <t>Generic confirm screen messages</t>
  </si>
  <si>
    <t>Add message key 'KEY017' for confirmation that order is not currently maintained by another user.</t>
  </si>
  <si>
    <t>Programs that call the confirm screen program</t>
  </si>
  <si>
    <t>Add calling progam DSE005 to link to message key 'KEY017' for command key 'OPN'</t>
  </si>
  <si>
    <t>Generic action messages</t>
  </si>
  <si>
    <t>Add action/message for  calling program DSE005 with 'OPN' command key</t>
  </si>
  <si>
    <t>Melissa Data Interface</t>
  </si>
  <si>
    <t>Add entry for BNA010B</t>
  </si>
  <si>
    <t>Generic confirm screen messages.</t>
  </si>
  <si>
    <t>Add entry for KEY016</t>
  </si>
  <si>
    <t>OnixAida</t>
  </si>
  <si>
    <t xml:space="preserve">ONIXAIDA/CHANNEL </t>
  </si>
  <si>
    <t xml:space="preserve">Aida Channel - IL1 CLASS                          </t>
  </si>
  <si>
    <t>New for OnixAida</t>
  </si>
  <si>
    <t xml:space="preserve">ONIXAIDA/MAIL    </t>
  </si>
  <si>
    <t xml:space="preserve">MAIL RECIPIENTS                                   </t>
  </si>
  <si>
    <t xml:space="preserve">ONIXAIDA/OIC-ROY </t>
  </si>
  <si>
    <t xml:space="preserve">IC-ROY based on publisher                         </t>
  </si>
  <si>
    <t xml:space="preserve">ONIXAIDA/OI1CAT  </t>
  </si>
  <si>
    <t xml:space="preserve">I1CAT  mapping generic based on product form      </t>
  </si>
  <si>
    <t xml:space="preserve">ONIXAIDA/OI1CATE </t>
  </si>
  <si>
    <t xml:space="preserve">Dual mapping I1CAT based on prodform and detail   </t>
  </si>
  <si>
    <t xml:space="preserve">ONIXAIDA/OI1CSMC </t>
  </si>
  <si>
    <t xml:space="preserve">Costing based on I1STKF                           </t>
  </si>
  <si>
    <t xml:space="preserve">ONIXAIDA/OI1DIS  </t>
  </si>
  <si>
    <t xml:space="preserve">I1DIS Discount code                               </t>
  </si>
  <si>
    <t>ONIXAIDA/OI1FRCHG</t>
  </si>
  <si>
    <t xml:space="preserve">Freight Charge                                    </t>
  </si>
  <si>
    <t xml:space="preserve">ONIXAIDA/OI1ILX  </t>
  </si>
  <si>
    <t xml:space="preserve">Dual pub/imp to IL1/IL2/IL3  CLS/DIV/GRP          </t>
  </si>
  <si>
    <t xml:space="preserve">ONIXAIDA/OI1IWSC </t>
  </si>
  <si>
    <t xml:space="preserve">I1IWSC Item warehouse selection                   </t>
  </si>
  <si>
    <t xml:space="preserve">ONIXAIDA/OI1PKG  </t>
  </si>
  <si>
    <t xml:space="preserve">I1PKG  mapping generic based on product form      </t>
  </si>
  <si>
    <t xml:space="preserve">ONIXAIDA/OI1PKGE </t>
  </si>
  <si>
    <t xml:space="preserve">Dual mapping I1PKG based on prodform and detail   </t>
  </si>
  <si>
    <t xml:space="preserve">ONIXAIDA/OI1STKF </t>
  </si>
  <si>
    <t xml:space="preserve">I1STKF mapping generic based on product form      </t>
  </si>
  <si>
    <t>ONIXAIDA/OI1STKFE</t>
  </si>
  <si>
    <t xml:space="preserve">Dual mapping I1STKF based on prodform and detail     </t>
  </si>
  <si>
    <t xml:space="preserve">ONIXAIDA/OI1WGHT </t>
  </si>
  <si>
    <t xml:space="preserve">I1GWHT Default gross weight based on IL4 I1CAT       </t>
  </si>
  <si>
    <t xml:space="preserve">ONIXAIDA/ON-ILS  </t>
  </si>
  <si>
    <t xml:space="preserve">Onix import item level combination                   </t>
  </si>
  <si>
    <t>ONIXAIDA/ON-OFSET</t>
  </si>
  <si>
    <t xml:space="preserve">Days added to batch header date for price update     </t>
  </si>
  <si>
    <t xml:space="preserve">ONIXAIDA/ON-PRC  </t>
  </si>
  <si>
    <t xml:space="preserve">Tolerance on price update (I9RRP) from ONIX import   </t>
  </si>
  <si>
    <t>ONIXAIDA/ON-PURGE</t>
  </si>
  <si>
    <t xml:space="preserve">ONIX history ONIXHH0P &amp; ONIXHD0P purge               </t>
  </si>
  <si>
    <t>ONIXAIDA/ON-STKST</t>
  </si>
  <si>
    <t xml:space="preserve">Restriction on update stock status (non Ebooks)      </t>
  </si>
  <si>
    <t xml:space="preserve">ONIXAIDA/ON-STS  </t>
  </si>
  <si>
    <t xml:space="preserve">Onix status on import detail archive file ONIXDH0P   </t>
  </si>
  <si>
    <t xml:space="preserve">ONIXAIDA/ONIX    </t>
  </si>
  <si>
    <t xml:space="preserve">Base for copy                                        </t>
  </si>
  <si>
    <t xml:space="preserve">ONIXAIDA/ONIXABV </t>
  </si>
  <si>
    <t xml:space="preserve">ONIX Abrreviations for Publishers and Imprints       </t>
  </si>
  <si>
    <t xml:space="preserve">ONIXAIDA/ONIXCHR </t>
  </si>
  <si>
    <t xml:space="preserve">Mapping for non standard characters                  </t>
  </si>
  <si>
    <t xml:space="preserve">ONIXAIDA/ONIXCOL </t>
  </si>
  <si>
    <t xml:space="preserve">ONIX Collection                                      </t>
  </si>
  <si>
    <t xml:space="preserve">ONIXAIDA/ONIXESC </t>
  </si>
  <si>
    <t xml:space="preserve">Mapping UNICODE ESCAPE SEQUENCES                     </t>
  </si>
  <si>
    <t xml:space="preserve">ONIXAIDA/ONIXIMP </t>
  </si>
  <si>
    <t xml:space="preserve">IMPRINT                                    </t>
  </si>
  <si>
    <t>ONIXAIDA/ONIXINEX</t>
  </si>
  <si>
    <t xml:space="preserve">Rights include / exclude                   </t>
  </si>
  <si>
    <t xml:space="preserve">ONIXAIDA/ONIXINT </t>
  </si>
  <si>
    <t xml:space="preserve">ONIX INTEREST matches TMSDS/IC-INT         </t>
  </si>
  <si>
    <t xml:space="preserve">ONIXAIDA/ONIXPUB </t>
  </si>
  <si>
    <t xml:space="preserve">ONIX PUBLISHERS                            </t>
  </si>
  <si>
    <t xml:space="preserve">ONIXAIDA/ONIXSER </t>
  </si>
  <si>
    <t xml:space="preserve">ONIXCOL mapped to TMSDS/IC-SER             </t>
  </si>
  <si>
    <t xml:space="preserve">ONIXAIDA/ONIXSST </t>
  </si>
  <si>
    <t xml:space="preserve">Subject substring                          </t>
  </si>
  <si>
    <t xml:space="preserve">ONIXAIDA/ONIXSUB </t>
  </si>
  <si>
    <t xml:space="preserve">ONIX SUBJECT  matches TMSDS/IC-SUBM        </t>
  </si>
  <si>
    <t xml:space="preserve">ONIXAIDA/ONIXSUP </t>
  </si>
  <si>
    <t xml:space="preserve">ONIX SUPPLIERS                             </t>
  </si>
  <si>
    <t xml:space="preserve">ONIXAIDA/ONIX001 </t>
  </si>
  <si>
    <t xml:space="preserve">Notification or Update type                </t>
  </si>
  <si>
    <t xml:space="preserve">ONIXAIDA/ONIX005 </t>
  </si>
  <si>
    <t xml:space="preserve">Product Identifier type                    </t>
  </si>
  <si>
    <t>ONIXAIDA/ONIX005A</t>
  </si>
  <si>
    <t xml:space="preserve">Product Identifier type - Related product  </t>
  </si>
  <si>
    <t xml:space="preserve">ONIXAIDA/ONIX015 </t>
  </si>
  <si>
    <t xml:space="preserve">Title Type                                 </t>
  </si>
  <si>
    <t>ONIXAIDA/ONIX015A</t>
  </si>
  <si>
    <t xml:space="preserve">Title Type for collection                  </t>
  </si>
  <si>
    <t>ONIXAIDA/ONIX017</t>
  </si>
  <si>
    <t xml:space="preserve"> Contributor Role                </t>
  </si>
  <si>
    <t>ONIXAIDA/ONIX022</t>
  </si>
  <si>
    <t xml:space="preserve"> Language of text                </t>
  </si>
  <si>
    <t>ONIXAIDA/ONIX023</t>
  </si>
  <si>
    <t xml:space="preserve"> Extent Type                     </t>
  </si>
  <si>
    <t>ONIXAIDA/ONIX024</t>
  </si>
  <si>
    <t xml:space="preserve"> Extent Unit                     </t>
  </si>
  <si>
    <t>ONIXAIDA/ONIX027</t>
  </si>
  <si>
    <t xml:space="preserve"> SubjectSchemeIdentifier         </t>
  </si>
  <si>
    <t xml:space="preserve"> SubjectSchemeIdentifier Bisac   </t>
  </si>
  <si>
    <t>ONIXAIDA/ONIX045</t>
  </si>
  <si>
    <t xml:space="preserve"> Publishing Role                 </t>
  </si>
  <si>
    <t>ONIXAIDA/ONIX046</t>
  </si>
  <si>
    <t xml:space="preserve"> Sales Rights Type               </t>
  </si>
  <si>
    <t>ONIXAIDA/ONIX048</t>
  </si>
  <si>
    <t xml:space="preserve"> Measure Type                    </t>
  </si>
  <si>
    <t>ONIXAIDA/ONIX050</t>
  </si>
  <si>
    <t xml:space="preserve"> Measure Unit                    </t>
  </si>
  <si>
    <t>ONIXAIDA/ONIX051</t>
  </si>
  <si>
    <t xml:space="preserve"> Product Relation Code           </t>
  </si>
  <si>
    <t>ONIXAIDA/ONIX053</t>
  </si>
  <si>
    <t xml:space="preserve"> Returns Code Type               </t>
  </si>
  <si>
    <t>ONIXAIDA/ONIX058</t>
  </si>
  <si>
    <t xml:space="preserve"> Price Type                      </t>
  </si>
  <si>
    <t xml:space="preserve">ONIXAIDA/ONIX059 </t>
  </si>
  <si>
    <t xml:space="preserve">Price Qualifier                      </t>
  </si>
  <si>
    <t xml:space="preserve">ONIXAIDA/ONIX064 </t>
  </si>
  <si>
    <t xml:space="preserve">Publishing Status I1STKR             </t>
  </si>
  <si>
    <t>ONIXAIDA/ONIX064B</t>
  </si>
  <si>
    <t xml:space="preserve">Publishing Status BJSTKSTS           </t>
  </si>
  <si>
    <t xml:space="preserve">ONIXAIDA/ONIX066 </t>
  </si>
  <si>
    <t xml:space="preserve">BISAC Returnable Indicator           </t>
  </si>
  <si>
    <t xml:space="preserve">ONIXAIDA/ONIX068 </t>
  </si>
  <si>
    <t xml:space="preserve">Marketing status  BJSTKSTSx          </t>
  </si>
  <si>
    <t xml:space="preserve">ONIXAIDA/ONIX091 </t>
  </si>
  <si>
    <t xml:space="preserve">Country based on ISO 3166-1          </t>
  </si>
  <si>
    <t xml:space="preserve">ONIXAIDA/ONIX096 </t>
  </si>
  <si>
    <t xml:space="preserve">Currency Code                        </t>
  </si>
  <si>
    <t xml:space="preserve">ONIXAIDA/ONIX100 </t>
  </si>
  <si>
    <t xml:space="preserve">Discount Code Type                   </t>
  </si>
  <si>
    <t xml:space="preserve">ONIXAIDA/ONIX148 </t>
  </si>
  <si>
    <t xml:space="preserve">Collection Type                      </t>
  </si>
  <si>
    <t xml:space="preserve">ONIXAIDA/ONIX149 </t>
  </si>
  <si>
    <t xml:space="preserve">Title element level                  </t>
  </si>
  <si>
    <t>ONIXAIDA/ONIX149A</t>
  </si>
  <si>
    <t xml:space="preserve">Title element level for collection   </t>
  </si>
  <si>
    <t xml:space="preserve">ONIXAIDA/ONIX150 </t>
  </si>
  <si>
    <t xml:space="preserve">Product Form                         </t>
  </si>
  <si>
    <t xml:space="preserve">ONIXAIDA/ONIX163 </t>
  </si>
  <si>
    <t xml:space="preserve">Publishing Date Role                 </t>
  </si>
  <si>
    <t>ONIXAIDA/ONIX163B</t>
  </si>
  <si>
    <t xml:space="preserve">Publishing Date Role (Market)                     </t>
  </si>
  <si>
    <t xml:space="preserve">ONIXAIDA/ONIX166 </t>
  </si>
  <si>
    <t xml:space="preserve">Supply Date Role DSIM00P                          </t>
  </si>
  <si>
    <t xml:space="preserve">ONIXAIDA/ONIX173 </t>
  </si>
  <si>
    <t xml:space="preserve">Price Date Role                                   </t>
  </si>
  <si>
    <t xml:space="preserve">ONIXAIDA/ONIX175 </t>
  </si>
  <si>
    <t xml:space="preserve">Product form detail                               </t>
  </si>
  <si>
    <t xml:space="preserve">ONIXAIDA/ONX110B </t>
  </si>
  <si>
    <t xml:space="preserve">Allow mass update to mandatory flag for import    </t>
  </si>
  <si>
    <t xml:space="preserve">ONIXAIDA/PRESS   </t>
  </si>
  <si>
    <t xml:space="preserve">Press to IL1 Class                                </t>
  </si>
  <si>
    <t xml:space="preserve">ONIXAIDA/RCDID   </t>
  </si>
  <si>
    <t xml:space="preserve">Aida Record Id                                    </t>
  </si>
  <si>
    <t>ONIXAIDA/RTN-HIST</t>
  </si>
  <si>
    <t xml:space="preserve">Retention for onix history                        </t>
  </si>
  <si>
    <t xml:space="preserve">ONIXAIDA/SPLIT   </t>
  </si>
  <si>
    <t xml:space="preserve">SPLIT INCOMING FILE ON NUMBER OF LINES            </t>
  </si>
  <si>
    <t>********/RTN-OBJ</t>
  </si>
  <si>
    <t>Retention for file objects</t>
  </si>
  <si>
    <t>New - holds retention period for specified lib/file prefix</t>
  </si>
  <si>
    <t>Order entry defaults</t>
  </si>
  <si>
    <t>TMSDS/OE-FMTPM</t>
  </si>
  <si>
    <t xml:space="preserve">Paramters passed to Order entry determined by FMT  </t>
  </si>
  <si>
    <t>Order priority and order consolidation can now be passed as default parameter for order entry.</t>
  </si>
  <si>
    <t xml:space="preserve">Payment Gateway - Braintree AVS &amp; CVV rules </t>
  </si>
  <si>
    <t>********/PM-FLD</t>
  </si>
  <si>
    <t xml:space="preserve">Payment manager static fields </t>
  </si>
  <si>
    <t>Changed to include fields (BTAVSS, BTAVSZ, BTCVV) for AVS &amp; CVV verification rules and to turn on AVS (field AVS = 1)</t>
  </si>
  <si>
    <t>Pegged exchange rate</t>
  </si>
  <si>
    <t>********/EXC-TBLP</t>
  </si>
  <si>
    <t xml:space="preserve">Exchange rate table: Pegged rate </t>
  </si>
  <si>
    <t>New - pegged exchange rate configuration</t>
  </si>
  <si>
    <t>Price &amp; Tax retrieval</t>
  </si>
  <si>
    <t>TMSDS/TAX-RATP</t>
  </si>
  <si>
    <t>List of previous tax rate table</t>
  </si>
  <si>
    <t>New control file to hold previous tax  rates tables</t>
  </si>
  <si>
    <t>Promotion order firm sale flag</t>
  </si>
  <si>
    <t>TMSDS/PP-FSTF</t>
  </si>
  <si>
    <t>Promotion - firm sales</t>
  </si>
  <si>
    <t>Flag not to force all promotion item lines to firm sale</t>
  </si>
  <si>
    <t>Putaway category by zone</t>
  </si>
  <si>
    <t>TMSWH/PTWC-MAP</t>
  </si>
  <si>
    <t>Item putaway category to location PTWC by zone</t>
  </si>
  <si>
    <t xml:space="preserve"> New control file to map item putaway category to location putaway category by zone</t>
  </si>
  <si>
    <t>Rebates regional processing</t>
  </si>
  <si>
    <t>TMSRB/RB-ITEM</t>
  </si>
  <si>
    <t xml:space="preserve">"Dummy" item for generate credit note </t>
  </si>
  <si>
    <t xml:space="preserve">Remove company and add rebate type. </t>
  </si>
  <si>
    <t>TMSRB/RBO140</t>
  </si>
  <si>
    <t xml:space="preserve">End of payment cycle processing </t>
  </si>
  <si>
    <t>Set option '3' to call RBO120A.</t>
  </si>
  <si>
    <t>TMSRB/RB-CILVL</t>
  </si>
  <si>
    <t>Customer &amp; Item levels for Sales History file</t>
  </si>
  <si>
    <t xml:space="preserve">Currency column(G) is removed from position 35 </t>
  </si>
  <si>
    <t>Remainder makeup &amp; sale</t>
  </si>
  <si>
    <t>TMSWH/ZONE-RDC</t>
  </si>
  <si>
    <t>Zone describing the returns tote deconsolidation</t>
  </si>
  <si>
    <t>New control to define deconsolidation zone</t>
  </si>
  <si>
    <t>TMSDS/PRT-OUTT</t>
  </si>
  <si>
    <t>Document Print output type</t>
  </si>
  <si>
    <t>Add new output type 'RCL' for remainder container</t>
  </si>
  <si>
    <t>TMSDS/RCT-RS1</t>
  </si>
  <si>
    <t xml:space="preserve">Remainder sale type                    </t>
  </si>
  <si>
    <t xml:space="preserve">New control to define remainder sale types </t>
  </si>
  <si>
    <t>TMSDS/RCT-RS2</t>
  </si>
  <si>
    <t xml:space="preserve">Remainder sale group by item hierarchy </t>
  </si>
  <si>
    <t xml:space="preserve">New control to define item groups </t>
  </si>
  <si>
    <t>TMSDS/RCT-RS3</t>
  </si>
  <si>
    <t xml:space="preserve">Remainder sale pack rule               </t>
  </si>
  <si>
    <t xml:space="preserve">New control to define remainder pack rule </t>
  </si>
  <si>
    <t>Contacts added to  contracts</t>
  </si>
  <si>
    <t>TMSRY/RY-CT</t>
  </si>
  <si>
    <t xml:space="preserve">Royalty Contract Contact Type </t>
  </si>
  <si>
    <t>Author sales</t>
  </si>
  <si>
    <t>TMSRY/RY-DSIF</t>
  </si>
  <si>
    <t>New - defines tracking types for author copies &amp; sales</t>
  </si>
  <si>
    <t>Related contracts for rising royalty</t>
  </si>
  <si>
    <t>TMSRY/RY-RRLK</t>
  </si>
  <si>
    <t>Rising Royalty Link</t>
  </si>
  <si>
    <t>New- allows you to link rising royalty to with either contract reference 1 or refrence 2 for stepping royalty purposes.</t>
  </si>
  <si>
    <t>Royalty AP interface</t>
  </si>
  <si>
    <t>TMSRY/RY-APIF3</t>
  </si>
  <si>
    <t>A/P interface - G/L account for unpaid invoice</t>
  </si>
  <si>
    <t>Add new column 'Method' to differentiate GL acc against methods</t>
  </si>
  <si>
    <t>Royalties Collections contract changes</t>
  </si>
  <si>
    <t>TMSRY/RY-STS</t>
  </si>
  <si>
    <t>Rights status</t>
  </si>
  <si>
    <t xml:space="preserve">New status code C=Closed </t>
  </si>
  <si>
    <t>Royalties Collections contract advance offset</t>
  </si>
  <si>
    <t>TMSRY/COL-CHGC</t>
  </si>
  <si>
    <t xml:space="preserve">Collection Charge Code </t>
  </si>
  <si>
    <t xml:space="preserve"> Changed to add  column "recovery" for advance offset.</t>
  </si>
  <si>
    <t>Royalty contract effective date flag</t>
  </si>
  <si>
    <t>TMSRY/RY-OFLD1</t>
  </si>
  <si>
    <t>Royalty contract optional fields</t>
  </si>
  <si>
    <t>New - contract effective date flag</t>
  </si>
  <si>
    <t>Royalty contracts submission</t>
  </si>
  <si>
    <t>TMSRY/RY-CTYP</t>
  </si>
  <si>
    <t xml:space="preserve">Type of royalty contract </t>
  </si>
  <si>
    <t>Changed to add new contract type 6 for contract submission</t>
  </si>
  <si>
    <t>TMSRY/RY-TTYP</t>
  </si>
  <si>
    <t>Text type heading</t>
  </si>
  <si>
    <t>Add new text type "CS" for contract submission</t>
  </si>
  <si>
    <t>TMSRY/SBM-CSTS</t>
  </si>
  <si>
    <t>Submission Contract Status</t>
  </si>
  <si>
    <t xml:space="preserve">New - Submission Contract Status </t>
  </si>
  <si>
    <t>TMSRY/SBM-STS</t>
  </si>
  <si>
    <t>Submission Status</t>
  </si>
  <si>
    <t xml:space="preserve">New - Submission  Status </t>
  </si>
  <si>
    <t>Royalty item validation</t>
  </si>
  <si>
    <t>TMSRY/RY-HRCHY</t>
  </si>
  <si>
    <t>Hierarchy codes for Royalty Validation Rpt RYR070</t>
  </si>
  <si>
    <t>Changed to include column I (Stock status)</t>
  </si>
  <si>
    <t>Royalty Min. payment rule override by royalty group</t>
  </si>
  <si>
    <t>TMSRY/RY-APIF</t>
  </si>
  <si>
    <t>A/P interface - Definition</t>
  </si>
  <si>
    <t>Changed - Add new value 'N=Always Pay'  in the Sign field</t>
  </si>
  <si>
    <t>TMSRY/RY-RGRP</t>
  </si>
  <si>
    <t xml:space="preserve">Royalty Contract Group </t>
  </si>
  <si>
    <t>Changed - Add new field for always pay and positive pay. This flag will override TMSRY/RY-APIF sign field.</t>
  </si>
  <si>
    <t>Royalty minimum pay rule</t>
  </si>
  <si>
    <t>TMSRY/RY-PAYC</t>
  </si>
  <si>
    <t>Royalty Payee Payment Code</t>
  </si>
  <si>
    <t>Royalty balance update</t>
  </si>
  <si>
    <t>TMSRY/RY-SEL</t>
  </si>
  <si>
    <t xml:space="preserve">Royalty Mandatory Selection </t>
  </si>
  <si>
    <t>New - to mandate Royalty balance update fields</t>
  </si>
  <si>
    <t>Royalty text tracking</t>
  </si>
  <si>
    <t>TMSRY/RY-OPT</t>
  </si>
  <si>
    <t>Royalty options</t>
  </si>
  <si>
    <t>New tab option 11=Notes for tracking tracking</t>
  </si>
  <si>
    <t>Royalty rights type group</t>
  </si>
  <si>
    <t>TMSRY/RTS-TYP2</t>
  </si>
  <si>
    <t>Rights types group</t>
  </si>
  <si>
    <t xml:space="preserve">New - to define rights group types </t>
  </si>
  <si>
    <t>RRP Collections paythru</t>
  </si>
  <si>
    <t>TMSRY/COL-ARIF</t>
  </si>
  <si>
    <t>Collection Invoice - Definition</t>
  </si>
  <si>
    <t>TMSRY/RY-ACDEF</t>
  </si>
  <si>
    <t xml:space="preserve">Account set definition </t>
  </si>
  <si>
    <t>New accounts for RC, PS, RS</t>
  </si>
  <si>
    <t>External sales upload</t>
  </si>
  <si>
    <t>TMSDS/ES-DFT</t>
  </si>
  <si>
    <t>External sale default</t>
  </si>
  <si>
    <t>New default setup for external sales</t>
  </si>
  <si>
    <t xml:space="preserve">Setup payment types for external sales </t>
  </si>
  <si>
    <t>TMSDS/WH-DFTDG</t>
  </si>
  <si>
    <t>Default warehouses for Digital Stock</t>
  </si>
  <si>
    <t>Sales restrictions</t>
  </si>
  <si>
    <t>TMSDS/IC-RGHTI</t>
  </si>
  <si>
    <t xml:space="preserve">Saleable countries </t>
  </si>
  <si>
    <t>New- holds countries with sales rights for sales restrictions processing</t>
  </si>
  <si>
    <t>TMSDS/IC-RGHTE</t>
  </si>
  <si>
    <t>Non-Saleable countries</t>
  </si>
  <si>
    <t>New- holds countries with no sales rights for sales restrictions processing</t>
  </si>
  <si>
    <t>TMSDS/RST-VAR</t>
  </si>
  <si>
    <t>Restriction variable</t>
  </si>
  <si>
    <t>New-holds sales restrictions variables</t>
  </si>
  <si>
    <t>Stock obsolescence</t>
  </si>
  <si>
    <t>TMSDS/IWD-SA</t>
  </si>
  <si>
    <t xml:space="preserve">Sales analysis parameters for calculation  </t>
  </si>
  <si>
    <t xml:space="preserve">New columns: Exclude Rtn, Sales start from obs </t>
  </si>
  <si>
    <t>TMSDS/IWD-STRT</t>
  </si>
  <si>
    <t xml:space="preserve">Formula start from code </t>
  </si>
  <si>
    <t>New col: No of Months to suspend on receipt/transfer;
New value for column C = 7  Transfer/Last Rct</t>
  </si>
  <si>
    <t>Subscriptions deferred revenue override</t>
  </si>
  <si>
    <t>TMSDS/DEF-SYS</t>
  </si>
  <si>
    <t xml:space="preserve">Deferred revenue defaults </t>
  </si>
  <si>
    <t>New column 'Rule for Subscription' - to allow recognition evenly over subs term.</t>
  </si>
  <si>
    <t>Hold subs order on credit card fail</t>
  </si>
  <si>
    <t>TMSSM/SR-CCF</t>
  </si>
  <si>
    <t>Subscription runs - C/C check</t>
  </si>
  <si>
    <t>New - holds the subs order status to change to on cc fail. If status is not defined then there will be no  cc validation.</t>
  </si>
  <si>
    <t>Sundry customer contact classification update</t>
  </si>
  <si>
    <t>TMSDM/CM-SNDY2</t>
  </si>
  <si>
    <t>Contact creation from Sundry order - Class Type</t>
  </si>
  <si>
    <t>New control file - holds customer classification for linked text type.  DMO300 campaign contact generation to pick up PRV text for CC-PRIVC.</t>
  </si>
  <si>
    <t>US tax report 1099</t>
  </si>
  <si>
    <t xml:space="preserve">TMSAP/TAX-1099  </t>
  </si>
  <si>
    <t xml:space="preserve">1099 Revenue decl.: Creditor type to box </t>
  </si>
  <si>
    <t>Add columns 'Form'  &amp;  'Acc Maj'</t>
  </si>
  <si>
    <t>TMSAP/1099-BOX</t>
  </si>
  <si>
    <t xml:space="preserve">Form and Box definition       </t>
  </si>
  <si>
    <t>New</t>
  </si>
  <si>
    <t>TMSAP/1099-RPT</t>
  </si>
  <si>
    <t xml:space="preserve">1099 Report type </t>
  </si>
  <si>
    <t>US tax - Avalara</t>
  </si>
  <si>
    <t>BNADS/AV-EX1</t>
  </si>
  <si>
    <t>Avalara interface – entity use code</t>
  </si>
  <si>
    <t>New - Tax exemption reasons</t>
  </si>
  <si>
    <t>BNADS/AV-FNL</t>
  </si>
  <si>
    <t xml:space="preserve">Avalara finalised status </t>
  </si>
  <si>
    <t>New - System defined final trx status flag</t>
  </si>
  <si>
    <t>BNADS/TAX-IFS</t>
  </si>
  <si>
    <t xml:space="preserve">IFS folder/file for tax rate import           </t>
  </si>
  <si>
    <t>Obsolete - no longer required with Avalara (offline tax table is automatically updated)</t>
  </si>
  <si>
    <t>BNADS/AV-IF1</t>
  </si>
  <si>
    <t>Avalara interface</t>
  </si>
  <si>
    <t>New - Holds Avalara interface connection  details</t>
  </si>
  <si>
    <t>BNADS/AV-IF2</t>
  </si>
  <si>
    <t>Avalara company id</t>
  </si>
  <si>
    <t>BNADS/AV-NX1</t>
  </si>
  <si>
    <t>Avalara Transaction Group</t>
  </si>
  <si>
    <t>New - Trx groups for Avalara interface</t>
  </si>
  <si>
    <t>BNADS/AV-NX2</t>
  </si>
  <si>
    <t>Avalara Transaction Group Definition</t>
  </si>
  <si>
    <t>New - Trx groups for different tax regions</t>
  </si>
  <si>
    <t>BNADS/AV-NX3</t>
  </si>
  <si>
    <t>Avalara Company Nexus</t>
  </si>
  <si>
    <t>New - Holds tax regions for collecting/remitting tax</t>
  </si>
  <si>
    <t>BNADS/AV-TC1</t>
  </si>
  <si>
    <t>Avalara interface – Default Canadian tax rate</t>
  </si>
  <si>
    <t>New - Holds default Canadian tax rate by province</t>
  </si>
  <si>
    <t>BNADS/AV-TC2</t>
  </si>
  <si>
    <t>Avalara interface – tax code</t>
  </si>
  <si>
    <t>New - List of Avalara tax codes</t>
  </si>
  <si>
    <t>BNADS/AV-TC2M</t>
  </si>
  <si>
    <t>Avalara interface - tax code (item level map)</t>
  </si>
  <si>
    <t>New - Allows Avalara leveltax code mapping by item hierarchy/item class.</t>
  </si>
  <si>
    <t>BNADS/AV-TC3</t>
  </si>
  <si>
    <t>Avalara interface – tax region</t>
  </si>
  <si>
    <t>New - All the tax regions by country by state</t>
  </si>
  <si>
    <t>BNADS/AV-TC4</t>
  </si>
  <si>
    <t>Avalara interface – tax region levy item</t>
  </si>
  <si>
    <t>New - Holds tax item codes to incorporate additional US taxes (levy) by region</t>
  </si>
  <si>
    <t>TMSCRM/AV-CNTRY</t>
  </si>
  <si>
    <t>Address country code</t>
  </si>
  <si>
    <t>Assign to new format group for Canada and USA.</t>
  </si>
  <si>
    <t>TMSCRM/ADFT2</t>
  </si>
  <si>
    <t>Address (and Name) Format definition</t>
  </si>
  <si>
    <t>Review field length for address lines 3, 4 and 5 for US customers</t>
  </si>
  <si>
    <t>TMSCRM/AV-DFN</t>
  </si>
  <si>
    <t xml:space="preserve"> Address Validation / Search Definition</t>
  </si>
  <si>
    <t>Setup search keys (address lines 3 4 &amp; 5 -city, state, zip)for new US &amp; Canada format group &amp; add Avalara tax validation program</t>
  </si>
  <si>
    <t>TMSCRM/AV-DFN1</t>
  </si>
  <si>
    <t>Set length for zip code for USA format group to 5 for IP1 database.</t>
  </si>
  <si>
    <t>Add a new function key (X3)</t>
  </si>
  <si>
    <t>Add new action messages for pgm DSM005A and new  command key X3.</t>
  </si>
  <si>
    <t>TMSDS/TAX-EXT</t>
  </si>
  <si>
    <t xml:space="preserve">Tax external program call              </t>
  </si>
  <si>
    <t>Include Avalara tax programs</t>
  </si>
  <si>
    <t>TMSDS/TAX-EXT2</t>
  </si>
  <si>
    <t>Tax external program call (order level)</t>
  </si>
  <si>
    <t>New - holds Avalara interface program (BNO155D) to update tax and post sales tax.</t>
  </si>
  <si>
    <t>TMSDS/IM-IL1</t>
  </si>
  <si>
    <t xml:space="preserve">Item Level One </t>
  </si>
  <si>
    <t>Add all the publisher clients for the distributor</t>
  </si>
  <si>
    <t>TMSDS/CC-TXUS</t>
  </si>
  <si>
    <t xml:space="preserve">Avalara Overseas Exemption </t>
  </si>
  <si>
    <t>New - holds non resident tax exemption codes</t>
  </si>
  <si>
    <t>TMSDS/CC-TYPES</t>
  </si>
  <si>
    <t>Customer Classification Types</t>
  </si>
  <si>
    <t>Include CC-TXUS</t>
  </si>
  <si>
    <t>TMSDS/IC-TXUS</t>
  </si>
  <si>
    <t xml:space="preserve">Item tax code for Avalara  </t>
  </si>
  <si>
    <t>Item classification to map IP1 items to Avalara tax code using commodity type.</t>
  </si>
  <si>
    <t>TMSDS/IC-TYPES</t>
  </si>
  <si>
    <t>Item Classification Types</t>
  </si>
  <si>
    <t>Include new item classification (TMSDS/IC-TXUS) for mapping IP1 items to Avalara tax code.</t>
  </si>
  <si>
    <t>TMSDS/CM-CTSS</t>
  </si>
  <si>
    <t>Contact Type Selection Sequence</t>
  </si>
  <si>
    <t>To view customer contact for TAX add new role 'TAX'</t>
  </si>
  <si>
    <t>TMSAR/PEND-DOC</t>
  </si>
  <si>
    <t xml:space="preserve">Pend for specific document type </t>
  </si>
  <si>
    <t>Changed to allow duplicate record</t>
  </si>
  <si>
    <t>TMSAR/PEND-DO2</t>
  </si>
  <si>
    <t>User specific pending check(addition to PEND-DOC</t>
  </si>
  <si>
    <t>New - holds additional plugin programs for the user defined claims pending reasons.</t>
  </si>
  <si>
    <t>New field 'TXEEXP' added for tax exemption reminder</t>
  </si>
  <si>
    <t>TMSCRM/CH-IF</t>
  </si>
  <si>
    <t xml:space="preserve">CRM Incident from Customer History </t>
  </si>
  <si>
    <t>Allow differnt CRM template by CH note type</t>
  </si>
  <si>
    <t>BNADS/TAX-ENT</t>
  </si>
  <si>
    <t>Tax entity</t>
  </si>
  <si>
    <t>Obsolete - no longer required with Avalara</t>
  </si>
  <si>
    <t>BNADS/TAX-FRT</t>
  </si>
  <si>
    <t xml:space="preserve">Override Freight calculation for Canada/US </t>
  </si>
  <si>
    <t>Obsolete - no longer required with Avalara (Freight item is directly linked to a Avalara tax code)</t>
  </si>
  <si>
    <t>BNADS/AV-GL</t>
  </si>
  <si>
    <t xml:space="preserve">Avalara Tax - GL posting </t>
  </si>
  <si>
    <t>New - Accounts for GL posting for Avalara tax.</t>
  </si>
  <si>
    <t>BNADS/AV-JNLT</t>
  </si>
  <si>
    <t>Avalara Tax - Default for GL journal</t>
  </si>
  <si>
    <t>New to override GL journal type &amp; number (optional)</t>
  </si>
  <si>
    <t>Web Payments</t>
  </si>
  <si>
    <t>TMSDS/CM-PAYT</t>
  </si>
  <si>
    <t xml:space="preserve">Payment terms  </t>
  </si>
  <si>
    <t>New column added for Web pay</t>
  </si>
  <si>
    <t xml:space="preserve">W/h interface pick slips </t>
  </si>
  <si>
    <t>TMSWH/ORCAT</t>
  </si>
  <si>
    <t>External Order Category Conversion</t>
  </si>
  <si>
    <t>Re-instated in base - was missing</t>
  </si>
  <si>
    <t>TMSWH/ORDP</t>
  </si>
  <si>
    <t>External Order Priority Conversion</t>
  </si>
  <si>
    <t>XT Attachments</t>
  </si>
  <si>
    <t>********/XT-ATT</t>
  </si>
  <si>
    <t>XT attachments setting for import/export</t>
  </si>
  <si>
    <t>New control file  to activate XT  Attachments</t>
  </si>
  <si>
    <t>Zero cost returns</t>
  </si>
  <si>
    <t>TMSDS/CST0-ITM</t>
  </si>
  <si>
    <t>Items to zero cost</t>
  </si>
  <si>
    <t>New column warehouse added to allow Zero cost returns by warehouse</t>
  </si>
  <si>
    <t xml:space="preserve">Email status </t>
  </si>
  <si>
    <t>********/EM-STS</t>
  </si>
  <si>
    <t xml:space="preserve">E-Mail Sending Status </t>
  </si>
  <si>
    <t>Added status 'B' for those emails awaiting Java server</t>
  </si>
  <si>
    <t>Email Sending control</t>
  </si>
  <si>
    <t>********/EM-CFG</t>
  </si>
  <si>
    <t>E-mail Sending Configuration</t>
  </si>
  <si>
    <t>New flag 'cmd' at position 23; where 1=  use SNDSMTPEMM</t>
  </si>
  <si>
    <t>Application</t>
  </si>
  <si>
    <t>Control Number</t>
  </si>
  <si>
    <t>Control Number Description</t>
  </si>
  <si>
    <t>Enhancement/Modification</t>
  </si>
  <si>
    <t>GL</t>
  </si>
  <si>
    <t>RRP</t>
  </si>
  <si>
    <t>GL-BKLNK</t>
  </si>
  <si>
    <t>RY-SBMNUM</t>
  </si>
  <si>
    <t>G/L bank link key number</t>
  </si>
  <si>
    <t>Submissions contract number</t>
  </si>
  <si>
    <t>New control number used by Work with Bank Rec (GLW130); to automatically generate the linkkey when a Bank &amp; GL side is linked.</t>
  </si>
  <si>
    <t>New control number for Rights expoitation submission</t>
  </si>
  <si>
    <t>DM</t>
  </si>
  <si>
    <t>DM-SEQ</t>
  </si>
  <si>
    <t>Direct mail sequence</t>
  </si>
  <si>
    <t>Control file TMSCRM/CR-CTYP added as key selection 1.</t>
  </si>
  <si>
    <t>New -holds Royalty customer contact types</t>
  </si>
  <si>
    <t>/ pos</t>
  </si>
  <si>
    <t>App</t>
  </si>
  <si>
    <t>bs-</t>
  </si>
  <si>
    <t>Rls#</t>
  </si>
  <si>
    <t>Description</t>
  </si>
  <si>
    <t>Conversion program</t>
  </si>
  <si>
    <t>Conversion source</t>
  </si>
  <si>
    <t>New paythru option (2=adj AR, 3=adj inv misc)</t>
  </si>
  <si>
    <t>TMSPS/CSRV-TYP</t>
  </si>
  <si>
    <t>Charge service type</t>
  </si>
  <si>
    <t>New - holds charge servicetypes</t>
  </si>
  <si>
    <t>TMSPS/CSRN</t>
  </si>
  <si>
    <t>Type 1 non-chargeable claims (and invoice)</t>
  </si>
  <si>
    <t>New - to hold claim reasons</t>
  </si>
  <si>
    <t>Reward option bypass</t>
  </si>
  <si>
    <t>Add column 'Bypass Order hold','Bypass Min charge'</t>
  </si>
  <si>
    <t>Hold order check</t>
  </si>
  <si>
    <t>TMSDS/OS-SELH</t>
  </si>
  <si>
    <t xml:space="preserve">Rules to withhold O/S selected qty </t>
  </si>
  <si>
    <t>New - hold rules to withhold stock</t>
  </si>
  <si>
    <t>CRM dashboard</t>
  </si>
  <si>
    <t>TMSCRM/ISS-VW01</t>
  </si>
  <si>
    <t>CRM dashboard ViewId</t>
  </si>
  <si>
    <t>New - CRM Dashboard</t>
  </si>
  <si>
    <t>TMSCRM/ISS-VW02</t>
  </si>
  <si>
    <t>CRM dashboard ColId</t>
  </si>
  <si>
    <t>Enable CRO006A  (allow D/S claim from CRM incident). Enable CRO008A</t>
  </si>
  <si>
    <t>TMSCRM/SAL-ACK1</t>
  </si>
  <si>
    <t>Sales milestone update -Normal Order</t>
  </si>
  <si>
    <t>Column G = document type</t>
  </si>
  <si>
    <t>TMSCRM/SAL-ACK2</t>
  </si>
  <si>
    <t>Sales milestone update -Back Order</t>
  </si>
  <si>
    <t>Column G = outstanding document type</t>
  </si>
  <si>
    <t>Changed to format by ISRC &amp; VARID. add variable &amp;4 against source category CH-ARPB</t>
  </si>
  <si>
    <t>Contact search index build</t>
  </si>
  <si>
    <t>TMSCRM/CR-ALSET</t>
  </si>
  <si>
    <t>Contact Alpha search set</t>
  </si>
  <si>
    <t>New vld type 9 (CC-A) for field D2CGT</t>
  </si>
  <si>
    <t>Work contact emails</t>
  </si>
  <si>
    <t>TMSCRM/EM-DEV</t>
  </si>
  <si>
    <t xml:space="preserve">Additional email type </t>
  </si>
  <si>
    <t>New to manage additonal email address</t>
  </si>
  <si>
    <t>Exclude customers from purge</t>
  </si>
  <si>
    <t>TMSDS/RTN-OSEX</t>
  </si>
  <si>
    <t xml:space="preserve">Billers to be excluded from o/s order purge  </t>
  </si>
  <si>
    <t>New - holds billings accounts to exlcude from o/s order purge</t>
  </si>
  <si>
    <t xml:space="preserve"> Allows setting by whse. Add new column 'Extra days'.</t>
  </si>
  <si>
    <t>Direct supply item tracking</t>
  </si>
  <si>
    <t>TMSDS/SD-DPD</t>
  </si>
  <si>
    <t>Digital Product Distributors</t>
  </si>
  <si>
    <t>Add new col "Licence retry (days)"</t>
  </si>
  <si>
    <t>New - to determine royalty payment options/carry forward</t>
  </si>
  <si>
    <t>Royalty payment status</t>
  </si>
  <si>
    <t>TMSRY/RYI070</t>
  </si>
  <si>
    <t xml:space="preserve"> Paid flag description </t>
  </si>
  <si>
    <t>New - holds paid flag status description</t>
  </si>
  <si>
    <t>Add action message for  RYI070</t>
  </si>
  <si>
    <t>Add RYI070</t>
  </si>
  <si>
    <t>TMSRY/RY-TYP</t>
  </si>
  <si>
    <t>Rights types</t>
  </si>
  <si>
    <t>Add to the selection list of column C -   2 and 3 for Undefined and Bundle</t>
  </si>
  <si>
    <t>CAL import</t>
  </si>
  <si>
    <t>Add message for RYM300</t>
  </si>
  <si>
    <t xml:space="preserve">Add digital w/h for external w/h and restructure to add seq &amp; item attributes </t>
  </si>
  <si>
    <t>********/EP-DTYP</t>
  </si>
  <si>
    <t xml:space="preserve"> Entity property - Data type</t>
  </si>
  <si>
    <t>Add security base type 5</t>
  </si>
  <si>
    <t>********/EP-DTYPS</t>
  </si>
  <si>
    <t>Entity property - Security data type user access</t>
  </si>
  <si>
    <t>New for data type user access</t>
  </si>
  <si>
    <t>Web orders</t>
  </si>
  <si>
    <t>TMSDS/OM-FNZ</t>
  </si>
  <si>
    <t>Do not finalise cart on header update</t>
  </si>
  <si>
    <t>New for web orders</t>
  </si>
  <si>
    <t xml:space="preserve">New control file to split frieght </t>
  </si>
  <si>
    <t>New - Holds mapping for IP1 Company code/item level 1 to Avalara company</t>
  </si>
  <si>
    <t>TMSDS/OE-SUSTS</t>
  </si>
  <si>
    <t>Suspend reason code</t>
  </si>
  <si>
    <t>Add new record for suspend reason 'To pay by web'</t>
  </si>
  <si>
    <t>TMSDS/OE-SUWP1</t>
  </si>
  <si>
    <t>Pay by web : default 1</t>
  </si>
  <si>
    <t>New  - holds defaults for Pay by web detail</t>
  </si>
  <si>
    <t>TMSDS/OE-SUWP2</t>
  </si>
  <si>
    <t>Pay by Web : default for email</t>
  </si>
  <si>
    <t>New - holds defaults for email content for web payment request</t>
  </si>
  <si>
    <t>TMSDS/OM-OT0</t>
  </si>
  <si>
    <t>Order Type Definition</t>
  </si>
  <si>
    <t xml:space="preserve"> Add new order type if no record for Normal Order</t>
  </si>
  <si>
    <t>TMSDS/OM-OT01</t>
  </si>
  <si>
    <t>Order Type Field Default Rules</t>
  </si>
  <si>
    <t>New order type to have STKALC='1'</t>
  </si>
  <si>
    <t>TMSDS/OM-PAYT1</t>
  </si>
  <si>
    <t xml:space="preserve">Payment Types allowed: Customer types </t>
  </si>
  <si>
    <t>Setup for 'web pay'</t>
  </si>
  <si>
    <t>TMSDS/OM-PAYT2</t>
  </si>
  <si>
    <t>Payment types allowed: Payment type list</t>
  </si>
  <si>
    <t>Payment types allowed for payment type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</si>
</sst>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Calibri"/>
      <family val="2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Alignment="1">
      <alignment wrapText="1"/>
    </xf>
    <xf numFmtId="0" fontId="1" fillId="2" borderId="0" xfId="0" applyFont="1" applyFill="1"/>
    <xf numFmtId="0" fontId="1" fillId="0" borderId="0" xfId="0" applyFont="1"/>
    <xf numFmtId="0" fontId="2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wrapText="1"/>
    </xf>
    <xf numFmtId="0" fontId="4" fillId="0" borderId="0" xfId="0" applyFont="1"/>
    <xf numFmtId="0" fontId="1" fillId="3" borderId="2" xfId="0" applyFont="1" applyFill="1" applyBorder="1" applyAlignment="1">
      <alignment vertical="top"/>
    </xf>
    <xf numFmtId="0" fontId="1" fillId="3" borderId="2" xfId="0" applyFont="1" applyFill="1" applyBorder="1" applyAlignment="1">
      <alignment vertical="top" wrapText="1"/>
    </xf>
    <xf numFmtId="0" fontId="1" fillId="3" borderId="3" xfId="0" applyFont="1" applyFill="1" applyBorder="1" applyAlignment="1">
      <alignment vertical="top"/>
    </xf>
    <xf numFmtId="0" fontId="1" fillId="2" borderId="0" xfId="0" quotePrefix="1" applyFont="1" applyFill="1" applyAlignment="1">
      <alignment wrapText="1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BC874-680C-4D5B-AB04-E795B0A5D78A}">
  <dimension ref="A1:K318"/>
  <sheetViews>
    <sheetView tabSelected="1" workbookViewId="0">
      <selection sqref="A1:XFD318"/>
    </sheetView>
  </sheetViews>
  <sheetFormatPr defaultRowHeight="15" x14ac:dyDescent="0.25"/>
  <cols>
    <col min="2" max="2" width="32.7109375" customWidth="1"/>
    <col min="3" max="3" width="18.140625" customWidth="1"/>
    <col min="4" max="4" width="5.5703125" customWidth="1"/>
    <col min="5" max="5" width="10.28515625" customWidth="1"/>
    <col min="6" max="6" width="15.140625" customWidth="1"/>
    <col min="7" max="7" width="43.7109375" customWidth="1"/>
    <col min="8" max="8" width="14.7109375" customWidth="1"/>
    <col min="9" max="9" width="15" customWidth="1"/>
    <col min="10" max="10" width="45.7109375" customWidth="1"/>
    <col min="11" max="11" width="58.28515625" customWidth="1"/>
  </cols>
  <sheetData>
    <row r="1" spans="1:11" s="3" customFormat="1" ht="25.35" customHeight="1" x14ac:dyDescent="0.25">
      <c r="A1" s="1" t="s">
        <v>832</v>
      </c>
      <c r="B1" s="1" t="s">
        <v>0</v>
      </c>
      <c r="C1" s="1" t="s">
        <v>1</v>
      </c>
      <c r="D1" s="13" t="s">
        <v>829</v>
      </c>
      <c r="E1" s="1" t="s">
        <v>830</v>
      </c>
      <c r="F1" s="1" t="s">
        <v>831</v>
      </c>
      <c r="G1" s="2" t="s">
        <v>833</v>
      </c>
      <c r="H1" s="2" t="s">
        <v>834</v>
      </c>
      <c r="I1" s="2" t="s">
        <v>835</v>
      </c>
      <c r="J1" s="1" t="s">
        <v>2</v>
      </c>
      <c r="K1" s="1" t="s">
        <v>3</v>
      </c>
    </row>
    <row r="2" spans="1:11" x14ac:dyDescent="0.25">
      <c r="A2" s="4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30" x14ac:dyDescent="0.25">
      <c r="A3" s="4">
        <v>12</v>
      </c>
      <c r="B3" s="5" t="s">
        <v>4</v>
      </c>
      <c r="C3" s="5" t="s">
        <v>5</v>
      </c>
      <c r="D3" s="5">
        <f>FIND("/",C3)</f>
        <v>6</v>
      </c>
      <c r="E3" s="5" t="str">
        <f t="shared" ref="E3:E9" si="0">LEFT(C3,D3-1)</f>
        <v>TMSPS</v>
      </c>
      <c r="F3" s="5" t="str">
        <f t="shared" ref="F3:F9" si="1">MID(C3,D3+1,10)</f>
        <v>CBSE3</v>
      </c>
      <c r="G3" s="5" t="s">
        <v>6</v>
      </c>
      <c r="H3" s="5"/>
      <c r="I3" s="5"/>
      <c r="J3" s="5" t="s">
        <v>7</v>
      </c>
      <c r="K3" s="5"/>
    </row>
    <row r="4" spans="1:11" ht="30" x14ac:dyDescent="0.25">
      <c r="A4" s="4">
        <v>12</v>
      </c>
      <c r="B4" s="5" t="s">
        <v>4</v>
      </c>
      <c r="C4" s="5" t="s">
        <v>8</v>
      </c>
      <c r="D4" s="5">
        <v>6</v>
      </c>
      <c r="E4" s="5" t="str">
        <f t="shared" si="0"/>
        <v>TMSPS</v>
      </c>
      <c r="F4" s="5" t="str">
        <f t="shared" si="1"/>
        <v>CSRV</v>
      </c>
      <c r="G4" s="5" t="s">
        <v>9</v>
      </c>
      <c r="H4" s="5"/>
      <c r="I4" s="5"/>
      <c r="J4" s="5" t="s">
        <v>10</v>
      </c>
      <c r="K4" s="5"/>
    </row>
    <row r="5" spans="1:11" x14ac:dyDescent="0.25">
      <c r="A5" s="4">
        <v>12</v>
      </c>
      <c r="B5" s="5" t="s">
        <v>4</v>
      </c>
      <c r="C5" s="5" t="s">
        <v>837</v>
      </c>
      <c r="D5" s="5">
        <v>6</v>
      </c>
      <c r="E5" s="5" t="str">
        <f t="shared" si="0"/>
        <v>TMSPS</v>
      </c>
      <c r="F5" s="5" t="str">
        <f t="shared" si="1"/>
        <v>CSRV-TYP</v>
      </c>
      <c r="G5" s="5" t="s">
        <v>838</v>
      </c>
      <c r="H5" s="5"/>
      <c r="I5" s="5"/>
      <c r="J5" s="5" t="s">
        <v>839</v>
      </c>
      <c r="K5" s="5"/>
    </row>
    <row r="6" spans="1:11" ht="45" x14ac:dyDescent="0.25">
      <c r="A6" s="4">
        <v>12</v>
      </c>
      <c r="B6" s="5" t="s">
        <v>4</v>
      </c>
      <c r="C6" s="5" t="s">
        <v>11</v>
      </c>
      <c r="D6" s="5">
        <v>6</v>
      </c>
      <c r="E6" s="5" t="str">
        <f t="shared" si="0"/>
        <v>TMSPS</v>
      </c>
      <c r="F6" s="5" t="str">
        <f t="shared" si="1"/>
        <v>TGC</v>
      </c>
      <c r="G6" s="5" t="s">
        <v>12</v>
      </c>
      <c r="H6" s="5"/>
      <c r="I6" s="5"/>
      <c r="J6" s="5" t="s">
        <v>13</v>
      </c>
      <c r="K6" s="5"/>
    </row>
    <row r="7" spans="1:11" ht="30" x14ac:dyDescent="0.25">
      <c r="A7" s="4">
        <v>12</v>
      </c>
      <c r="B7" s="5" t="s">
        <v>4</v>
      </c>
      <c r="C7" s="5" t="s">
        <v>14</v>
      </c>
      <c r="D7" s="5">
        <v>6</v>
      </c>
      <c r="E7" s="5" t="str">
        <f t="shared" si="0"/>
        <v>TMSGL</v>
      </c>
      <c r="F7" s="5" t="str">
        <f t="shared" si="1"/>
        <v>SUBLEXP</v>
      </c>
      <c r="G7" s="5" t="s">
        <v>15</v>
      </c>
      <c r="H7" s="5"/>
      <c r="I7" s="5"/>
      <c r="J7" s="5" t="s">
        <v>16</v>
      </c>
      <c r="K7" s="5"/>
    </row>
    <row r="8" spans="1:11" x14ac:dyDescent="0.25">
      <c r="A8" s="4">
        <v>12</v>
      </c>
      <c r="B8" s="5" t="s">
        <v>4</v>
      </c>
      <c r="C8" s="5" t="s">
        <v>17</v>
      </c>
      <c r="D8" s="5">
        <v>6</v>
      </c>
      <c r="E8" s="5" t="str">
        <f t="shared" si="0"/>
        <v>TMSGL</v>
      </c>
      <c r="F8" s="5" t="str">
        <f t="shared" si="1"/>
        <v>SUBLDGR</v>
      </c>
      <c r="G8" s="5" t="s">
        <v>18</v>
      </c>
      <c r="H8" s="5"/>
      <c r="I8" s="5"/>
      <c r="J8" s="5" t="s">
        <v>19</v>
      </c>
      <c r="K8" s="5"/>
    </row>
    <row r="9" spans="1:11" ht="30" x14ac:dyDescent="0.25">
      <c r="A9" s="4">
        <v>12</v>
      </c>
      <c r="B9" s="5" t="s">
        <v>4</v>
      </c>
      <c r="C9" s="5" t="s">
        <v>20</v>
      </c>
      <c r="D9" s="5">
        <v>6</v>
      </c>
      <c r="E9" s="5" t="str">
        <f t="shared" si="0"/>
        <v>TMSGL</v>
      </c>
      <c r="F9" s="5" t="str">
        <f t="shared" si="1"/>
        <v>SUBLINQ</v>
      </c>
      <c r="G9" s="5" t="s">
        <v>21</v>
      </c>
      <c r="H9" s="5"/>
      <c r="I9" s="5"/>
      <c r="J9" s="5" t="s">
        <v>22</v>
      </c>
      <c r="K9" s="5"/>
    </row>
    <row r="10" spans="1:11" x14ac:dyDescent="0.25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30" x14ac:dyDescent="0.25">
      <c r="A11" s="4">
        <v>12</v>
      </c>
      <c r="B11" s="5" t="s">
        <v>23</v>
      </c>
      <c r="C11" s="5" t="s">
        <v>8</v>
      </c>
      <c r="D11" s="5">
        <v>6</v>
      </c>
      <c r="E11" s="5" t="str">
        <f t="shared" ref="E11:E25" si="2">LEFT(C11,D11-1)</f>
        <v>TMSPS</v>
      </c>
      <c r="F11" s="5" t="str">
        <f t="shared" ref="F11:F74" si="3">MID(C11,D11+1,10)</f>
        <v>CSRV</v>
      </c>
      <c r="G11" s="5" t="s">
        <v>9</v>
      </c>
      <c r="H11" s="5"/>
      <c r="I11" s="5"/>
      <c r="J11" s="5" t="s">
        <v>24</v>
      </c>
      <c r="K11" s="5"/>
    </row>
    <row r="12" spans="1:11" ht="30" x14ac:dyDescent="0.25">
      <c r="A12" s="4">
        <v>12</v>
      </c>
      <c r="B12" s="5" t="s">
        <v>23</v>
      </c>
      <c r="C12" s="5" t="s">
        <v>25</v>
      </c>
      <c r="D12" s="5">
        <v>6</v>
      </c>
      <c r="E12" s="5" t="str">
        <f t="shared" si="2"/>
        <v>TMSPS</v>
      </c>
      <c r="F12" s="5" t="str">
        <f t="shared" si="3"/>
        <v>CBSE0</v>
      </c>
      <c r="G12" s="5" t="s">
        <v>26</v>
      </c>
      <c r="H12" s="5"/>
      <c r="I12" s="5"/>
      <c r="J12" s="5" t="s">
        <v>27</v>
      </c>
      <c r="K12" s="5"/>
    </row>
    <row r="13" spans="1:11" x14ac:dyDescent="0.25">
      <c r="A13" s="4">
        <v>12</v>
      </c>
      <c r="B13" s="5" t="s">
        <v>23</v>
      </c>
      <c r="C13" s="5" t="s">
        <v>5</v>
      </c>
      <c r="D13" s="5">
        <v>6</v>
      </c>
      <c r="E13" s="5" t="str">
        <f t="shared" si="2"/>
        <v>TMSPS</v>
      </c>
      <c r="F13" s="5" t="str">
        <f t="shared" si="3"/>
        <v>CBSE3</v>
      </c>
      <c r="G13" s="5" t="s">
        <v>28</v>
      </c>
      <c r="H13" s="5"/>
      <c r="I13" s="5"/>
      <c r="J13" s="5" t="s">
        <v>29</v>
      </c>
      <c r="K13" s="5"/>
    </row>
    <row r="14" spans="1:11" x14ac:dyDescent="0.25">
      <c r="A14" s="4">
        <v>12</v>
      </c>
      <c r="B14" s="5" t="s">
        <v>23</v>
      </c>
      <c r="C14" s="5" t="s">
        <v>30</v>
      </c>
      <c r="D14" s="5">
        <v>6</v>
      </c>
      <c r="E14" s="5" t="str">
        <f t="shared" si="2"/>
        <v>TMSPS</v>
      </c>
      <c r="F14" s="5" t="str">
        <f t="shared" si="3"/>
        <v>CBSE4</v>
      </c>
      <c r="G14" s="5" t="s">
        <v>31</v>
      </c>
      <c r="H14" s="5"/>
      <c r="I14" s="5"/>
      <c r="J14" s="5" t="s">
        <v>32</v>
      </c>
      <c r="K14" s="5"/>
    </row>
    <row r="15" spans="1:11" x14ac:dyDescent="0.25">
      <c r="A15" s="4">
        <v>12</v>
      </c>
      <c r="B15" s="5" t="s">
        <v>23</v>
      </c>
      <c r="C15" s="5" t="s">
        <v>33</v>
      </c>
      <c r="D15" s="5">
        <v>6</v>
      </c>
      <c r="E15" s="5" t="str">
        <f t="shared" si="2"/>
        <v>TMSPS</v>
      </c>
      <c r="F15" s="5" t="str">
        <f t="shared" si="3"/>
        <v>CBSE5</v>
      </c>
      <c r="G15" s="5" t="s">
        <v>34</v>
      </c>
      <c r="H15" s="5"/>
      <c r="I15" s="5"/>
      <c r="J15" s="5" t="s">
        <v>35</v>
      </c>
      <c r="K15" s="5"/>
    </row>
    <row r="16" spans="1:11" x14ac:dyDescent="0.25">
      <c r="A16" s="4">
        <v>12</v>
      </c>
      <c r="B16" s="5" t="s">
        <v>23</v>
      </c>
      <c r="C16" s="5" t="s">
        <v>36</v>
      </c>
      <c r="D16" s="5">
        <v>6</v>
      </c>
      <c r="E16" s="5" t="str">
        <f t="shared" si="2"/>
        <v>TMSPS</v>
      </c>
      <c r="F16" s="5" t="str">
        <f t="shared" si="3"/>
        <v>CBSE9</v>
      </c>
      <c r="G16" s="5" t="s">
        <v>37</v>
      </c>
      <c r="H16" s="5"/>
      <c r="I16" s="5"/>
      <c r="J16" s="5" t="s">
        <v>38</v>
      </c>
      <c r="K16" s="5"/>
    </row>
    <row r="17" spans="1:11" x14ac:dyDescent="0.25">
      <c r="A17" s="4">
        <v>12</v>
      </c>
      <c r="B17" s="5" t="s">
        <v>23</v>
      </c>
      <c r="C17" s="5" t="s">
        <v>39</v>
      </c>
      <c r="D17" s="5">
        <v>6</v>
      </c>
      <c r="E17" s="5" t="str">
        <f t="shared" si="2"/>
        <v>TMSPS</v>
      </c>
      <c r="F17" s="5" t="str">
        <f t="shared" si="3"/>
        <v>SUBLDGR</v>
      </c>
      <c r="G17" s="5" t="s">
        <v>18</v>
      </c>
      <c r="H17" s="5"/>
      <c r="I17" s="5"/>
      <c r="J17" s="5" t="s">
        <v>19</v>
      </c>
      <c r="K17" s="5"/>
    </row>
    <row r="18" spans="1:11" ht="30" x14ac:dyDescent="0.25">
      <c r="A18" s="4">
        <v>12</v>
      </c>
      <c r="B18" s="5" t="s">
        <v>23</v>
      </c>
      <c r="C18" s="5" t="s">
        <v>40</v>
      </c>
      <c r="D18" s="5">
        <v>6</v>
      </c>
      <c r="E18" s="5" t="str">
        <f t="shared" si="2"/>
        <v>TMSPS</v>
      </c>
      <c r="F18" s="5" t="str">
        <f t="shared" si="3"/>
        <v>SUBLEXP</v>
      </c>
      <c r="G18" s="5" t="s">
        <v>15</v>
      </c>
      <c r="H18" s="5"/>
      <c r="I18" s="5"/>
      <c r="J18" s="5" t="s">
        <v>16</v>
      </c>
      <c r="K18" s="5"/>
    </row>
    <row r="19" spans="1:11" x14ac:dyDescent="0.25">
      <c r="A19" s="4">
        <v>12</v>
      </c>
      <c r="B19" s="5" t="s">
        <v>23</v>
      </c>
      <c r="C19" s="5" t="s">
        <v>11</v>
      </c>
      <c r="D19" s="5">
        <v>6</v>
      </c>
      <c r="E19" s="5" t="str">
        <f t="shared" si="2"/>
        <v>TMSPS</v>
      </c>
      <c r="F19" s="5" t="str">
        <f t="shared" si="3"/>
        <v>TGC</v>
      </c>
      <c r="G19" s="5" t="s">
        <v>41</v>
      </c>
      <c r="H19" s="5"/>
      <c r="I19" s="5"/>
      <c r="J19" s="5" t="s">
        <v>42</v>
      </c>
      <c r="K19" s="5"/>
    </row>
    <row r="20" spans="1:11" x14ac:dyDescent="0.25">
      <c r="A20" s="4">
        <v>12</v>
      </c>
      <c r="B20" s="5" t="s">
        <v>23</v>
      </c>
      <c r="C20" s="5" t="s">
        <v>43</v>
      </c>
      <c r="D20" s="5">
        <v>6</v>
      </c>
      <c r="E20" s="5" t="str">
        <f t="shared" si="2"/>
        <v>TMSPS</v>
      </c>
      <c r="F20" s="5" t="str">
        <f t="shared" si="3"/>
        <v>TGC-TYP</v>
      </c>
      <c r="G20" s="5" t="s">
        <v>44</v>
      </c>
      <c r="H20" s="5"/>
      <c r="I20" s="5"/>
      <c r="J20" s="5" t="s">
        <v>45</v>
      </c>
      <c r="K20" s="5"/>
    </row>
    <row r="21" spans="1:11" ht="45" x14ac:dyDescent="0.25">
      <c r="A21" s="4">
        <v>12</v>
      </c>
      <c r="B21" s="5" t="s">
        <v>23</v>
      </c>
      <c r="C21" s="5" t="s">
        <v>46</v>
      </c>
      <c r="D21" s="5">
        <v>6</v>
      </c>
      <c r="E21" s="5" t="str">
        <f t="shared" si="2"/>
        <v>TMSPS</v>
      </c>
      <c r="F21" s="5" t="str">
        <f t="shared" si="3"/>
        <v>APIF-1</v>
      </c>
      <c r="G21" s="5" t="s">
        <v>47</v>
      </c>
      <c r="H21" s="5"/>
      <c r="I21" s="5"/>
      <c r="J21" s="5" t="s">
        <v>48</v>
      </c>
      <c r="K21" s="5"/>
    </row>
    <row r="22" spans="1:11" ht="30" x14ac:dyDescent="0.25">
      <c r="A22" s="4">
        <v>12</v>
      </c>
      <c r="B22" s="5" t="s">
        <v>23</v>
      </c>
      <c r="C22" s="5" t="s">
        <v>49</v>
      </c>
      <c r="D22" s="5">
        <v>6</v>
      </c>
      <c r="E22" s="5" t="str">
        <f t="shared" si="2"/>
        <v>TMSPS</v>
      </c>
      <c r="F22" s="5" t="str">
        <f t="shared" si="3"/>
        <v>APIF-2</v>
      </c>
      <c r="G22" s="5" t="s">
        <v>50</v>
      </c>
      <c r="H22" s="5"/>
      <c r="I22" s="5"/>
      <c r="J22" s="5" t="s">
        <v>51</v>
      </c>
      <c r="K22" s="5"/>
    </row>
    <row r="23" spans="1:11" x14ac:dyDescent="0.25">
      <c r="A23" s="4">
        <v>12</v>
      </c>
      <c r="B23" s="5" t="s">
        <v>23</v>
      </c>
      <c r="C23" s="5" t="s">
        <v>52</v>
      </c>
      <c r="D23" s="5">
        <v>6</v>
      </c>
      <c r="E23" s="5" t="str">
        <f t="shared" si="2"/>
        <v>TMSPS</v>
      </c>
      <c r="F23" s="5" t="str">
        <f t="shared" si="3"/>
        <v>BRKTYP</v>
      </c>
      <c r="G23" s="5" t="s">
        <v>53</v>
      </c>
      <c r="H23" s="5"/>
      <c r="I23" s="5"/>
      <c r="J23" s="5" t="s">
        <v>54</v>
      </c>
      <c r="K23" s="5"/>
    </row>
    <row r="24" spans="1:11" ht="30" x14ac:dyDescent="0.25">
      <c r="A24" s="4">
        <v>12</v>
      </c>
      <c r="B24" s="5" t="s">
        <v>55</v>
      </c>
      <c r="C24" s="5" t="s">
        <v>56</v>
      </c>
      <c r="D24" s="5">
        <v>6</v>
      </c>
      <c r="E24" s="5" t="str">
        <f t="shared" si="2"/>
        <v>TMSPS</v>
      </c>
      <c r="F24" s="5" t="str">
        <f t="shared" si="3"/>
        <v>CBSE1</v>
      </c>
      <c r="G24" s="5" t="s">
        <v>57</v>
      </c>
      <c r="H24" s="5"/>
      <c r="I24" s="5"/>
      <c r="J24" s="5" t="s">
        <v>58</v>
      </c>
      <c r="K24" s="5"/>
    </row>
    <row r="25" spans="1:11" x14ac:dyDescent="0.25">
      <c r="A25" s="4"/>
      <c r="B25" s="5"/>
      <c r="C25" s="5" t="s">
        <v>840</v>
      </c>
      <c r="D25" s="5">
        <v>6</v>
      </c>
      <c r="E25" s="5" t="str">
        <f t="shared" si="2"/>
        <v>TMSPS</v>
      </c>
      <c r="F25" s="5" t="str">
        <f t="shared" si="3"/>
        <v>CSRN</v>
      </c>
      <c r="G25" s="5" t="s">
        <v>841</v>
      </c>
      <c r="H25" s="5"/>
      <c r="I25" s="5"/>
      <c r="J25" s="5" t="s">
        <v>842</v>
      </c>
      <c r="K25" s="5"/>
    </row>
    <row r="26" spans="1:11" x14ac:dyDescent="0.25">
      <c r="A26" s="4">
        <v>12</v>
      </c>
      <c r="B26" s="5" t="s">
        <v>59</v>
      </c>
      <c r="C26" s="5" t="s">
        <v>60</v>
      </c>
      <c r="D26" s="5">
        <v>6</v>
      </c>
      <c r="E26" s="5" t="str">
        <f>LEFT(C26,D26-1)</f>
        <v>TMSAP</v>
      </c>
      <c r="F26" s="5" t="str">
        <f t="shared" si="3"/>
        <v>DSCA</v>
      </c>
      <c r="G26" s="5" t="s">
        <v>61</v>
      </c>
      <c r="H26" s="5"/>
      <c r="I26" s="5"/>
      <c r="J26" s="5" t="s">
        <v>62</v>
      </c>
      <c r="K26" s="5"/>
    </row>
    <row r="27" spans="1:11" x14ac:dyDescent="0.25">
      <c r="A27" s="4"/>
      <c r="B27" s="5"/>
      <c r="C27" s="5"/>
      <c r="D27" s="5"/>
      <c r="E27" s="5"/>
      <c r="F27" s="5" t="str">
        <f t="shared" si="3"/>
        <v/>
      </c>
      <c r="G27" s="5"/>
      <c r="H27" s="5"/>
      <c r="I27" s="5"/>
      <c r="J27" s="5"/>
      <c r="K27" s="5"/>
    </row>
    <row r="28" spans="1:11" x14ac:dyDescent="0.25">
      <c r="A28" s="4">
        <v>12</v>
      </c>
      <c r="B28" s="5" t="s">
        <v>63</v>
      </c>
      <c r="C28" s="5" t="s">
        <v>64</v>
      </c>
      <c r="D28" s="5">
        <v>6</v>
      </c>
      <c r="E28" s="5" t="str">
        <f>LEFT(C28,D28-1)</f>
        <v>TMSAP</v>
      </c>
      <c r="F28" s="5" t="str">
        <f t="shared" si="3"/>
        <v>BNK-PMT1</v>
      </c>
      <c r="G28" s="5" t="s">
        <v>65</v>
      </c>
      <c r="H28" s="5"/>
      <c r="I28" s="5"/>
      <c r="J28" s="5" t="s">
        <v>66</v>
      </c>
      <c r="K28" s="5"/>
    </row>
    <row r="29" spans="1:11" ht="30" x14ac:dyDescent="0.25">
      <c r="A29" s="4">
        <v>12</v>
      </c>
      <c r="B29" s="5" t="s">
        <v>67</v>
      </c>
      <c r="C29" s="5" t="s">
        <v>68</v>
      </c>
      <c r="D29" s="5">
        <f>FIND("/",C29)</f>
        <v>9</v>
      </c>
      <c r="E29" s="5" t="str">
        <f>LEFT(C29,D29-1)</f>
        <v>********</v>
      </c>
      <c r="F29" s="5" t="str">
        <f t="shared" si="3"/>
        <v>EOP-ACCP</v>
      </c>
      <c r="G29" s="5" t="s">
        <v>69</v>
      </c>
      <c r="H29" s="5"/>
      <c r="I29" s="5"/>
      <c r="J29" s="5" t="s">
        <v>70</v>
      </c>
      <c r="K29" s="5"/>
    </row>
    <row r="30" spans="1:11" ht="45" x14ac:dyDescent="0.25">
      <c r="A30" s="4">
        <v>12</v>
      </c>
      <c r="B30" s="5" t="s">
        <v>71</v>
      </c>
      <c r="C30" s="5" t="s">
        <v>72</v>
      </c>
      <c r="D30" s="5">
        <f>FIND("/",C30)</f>
        <v>7</v>
      </c>
      <c r="E30" s="5" t="str">
        <f>LEFT(C30,D30-1)</f>
        <v>TMSCRM</v>
      </c>
      <c r="F30" s="5" t="str">
        <f t="shared" si="3"/>
        <v>AV-DFN3</v>
      </c>
      <c r="G30" s="5" t="s">
        <v>73</v>
      </c>
      <c r="H30" s="5"/>
      <c r="I30" s="5"/>
      <c r="J30" s="5" t="s">
        <v>74</v>
      </c>
      <c r="K30" s="5"/>
    </row>
    <row r="31" spans="1:11" ht="45" x14ac:dyDescent="0.25">
      <c r="A31" s="4">
        <v>12</v>
      </c>
      <c r="B31" s="5" t="s">
        <v>75</v>
      </c>
      <c r="C31" s="5" t="s">
        <v>76</v>
      </c>
      <c r="D31" s="5">
        <f>FIND("/",C31)</f>
        <v>9</v>
      </c>
      <c r="E31" s="5" t="str">
        <f>LEFT(C31,D31-1)</f>
        <v>********</v>
      </c>
      <c r="F31" s="5" t="str">
        <f t="shared" si="3"/>
        <v>RPT-AEA</v>
      </c>
      <c r="G31" s="5" t="s">
        <v>77</v>
      </c>
      <c r="H31" s="5"/>
      <c r="I31" s="5"/>
      <c r="J31" s="5" t="s">
        <v>78</v>
      </c>
      <c r="K31" s="5"/>
    </row>
    <row r="32" spans="1:11" ht="30" x14ac:dyDescent="0.25">
      <c r="A32" s="4">
        <v>12</v>
      </c>
      <c r="B32" s="5" t="s">
        <v>75</v>
      </c>
      <c r="C32" s="5" t="s">
        <v>79</v>
      </c>
      <c r="D32" s="5">
        <f>FIND("/",C32)</f>
        <v>9</v>
      </c>
      <c r="E32" s="5" t="str">
        <f t="shared" ref="E32:E107" si="4">LEFT(C32,D32-1)</f>
        <v>********</v>
      </c>
      <c r="F32" s="5" t="str">
        <f t="shared" si="3"/>
        <v>RPT-AEB</v>
      </c>
      <c r="G32" s="5" t="s">
        <v>80</v>
      </c>
      <c r="H32" s="5"/>
      <c r="I32" s="5"/>
      <c r="J32" s="5" t="s">
        <v>81</v>
      </c>
      <c r="K32" s="5"/>
    </row>
    <row r="33" spans="1:11" ht="30" x14ac:dyDescent="0.25">
      <c r="A33" s="4">
        <v>12</v>
      </c>
      <c r="B33" s="5" t="s">
        <v>75</v>
      </c>
      <c r="C33" s="5" t="s">
        <v>82</v>
      </c>
      <c r="D33" s="5">
        <f>FIND("/",C33)</f>
        <v>9</v>
      </c>
      <c r="E33" s="5" t="str">
        <f>LEFT(C33,D33-1)</f>
        <v>********</v>
      </c>
      <c r="F33" s="5" t="str">
        <f>MID(C33,D33+1,10)</f>
        <v>RPT-AEC</v>
      </c>
      <c r="G33" s="5" t="s">
        <v>83</v>
      </c>
      <c r="H33" s="5"/>
      <c r="I33" s="5"/>
      <c r="J33" s="5" t="s">
        <v>84</v>
      </c>
      <c r="K33" s="5"/>
    </row>
    <row r="34" spans="1:11" ht="30" x14ac:dyDescent="0.25">
      <c r="A34" s="4">
        <v>12</v>
      </c>
      <c r="B34" s="5" t="s">
        <v>75</v>
      </c>
      <c r="C34" s="5" t="s">
        <v>85</v>
      </c>
      <c r="D34" s="5">
        <f t="shared" ref="D34:D107" si="5">FIND("/",C34)</f>
        <v>9</v>
      </c>
      <c r="E34" s="5" t="str">
        <f t="shared" si="4"/>
        <v>********</v>
      </c>
      <c r="F34" s="5" t="str">
        <f t="shared" si="3"/>
        <v>RPT-AEM</v>
      </c>
      <c r="G34" s="5" t="s">
        <v>86</v>
      </c>
      <c r="H34" s="5"/>
      <c r="I34" s="5"/>
      <c r="J34" s="5" t="s">
        <v>87</v>
      </c>
      <c r="K34" s="5"/>
    </row>
    <row r="35" spans="1:11" ht="30" x14ac:dyDescent="0.25">
      <c r="A35" s="4">
        <v>12</v>
      </c>
      <c r="B35" s="5" t="s">
        <v>75</v>
      </c>
      <c r="C35" s="5" t="s">
        <v>88</v>
      </c>
      <c r="D35" s="5">
        <f t="shared" si="5"/>
        <v>9</v>
      </c>
      <c r="E35" s="5" t="str">
        <f t="shared" si="4"/>
        <v>********</v>
      </c>
      <c r="F35" s="5" t="str">
        <f t="shared" si="3"/>
        <v>RPT-AEO</v>
      </c>
      <c r="G35" s="5" t="s">
        <v>89</v>
      </c>
      <c r="H35" s="5"/>
      <c r="I35" s="5"/>
      <c r="J35" s="5" t="s">
        <v>90</v>
      </c>
      <c r="K35" s="5"/>
    </row>
    <row r="36" spans="1:11" ht="30" x14ac:dyDescent="0.25">
      <c r="A36" s="4">
        <v>12</v>
      </c>
      <c r="B36" s="5" t="s">
        <v>75</v>
      </c>
      <c r="C36" s="5" t="s">
        <v>91</v>
      </c>
      <c r="D36" s="5">
        <f t="shared" si="5"/>
        <v>9</v>
      </c>
      <c r="E36" s="5" t="str">
        <f t="shared" si="4"/>
        <v>********</v>
      </c>
      <c r="F36" s="5" t="str">
        <f t="shared" si="3"/>
        <v>LNG-CONO</v>
      </c>
      <c r="G36" s="5" t="s">
        <v>92</v>
      </c>
      <c r="H36" s="5"/>
      <c r="I36" s="5"/>
      <c r="J36" s="5" t="s">
        <v>93</v>
      </c>
      <c r="K36" s="5"/>
    </row>
    <row r="37" spans="1:11" ht="45" x14ac:dyDescent="0.25">
      <c r="A37" s="4">
        <v>12</v>
      </c>
      <c r="B37" s="5" t="s">
        <v>75</v>
      </c>
      <c r="C37" s="5" t="s">
        <v>94</v>
      </c>
      <c r="D37" s="5">
        <f t="shared" si="5"/>
        <v>6</v>
      </c>
      <c r="E37" s="5" t="str">
        <f t="shared" si="4"/>
        <v>TMSDI</v>
      </c>
      <c r="F37" s="5" t="str">
        <f t="shared" si="3"/>
        <v>LOB-DLVM</v>
      </c>
      <c r="G37" s="5" t="s">
        <v>95</v>
      </c>
      <c r="H37" s="5"/>
      <c r="I37" s="5"/>
      <c r="J37" s="5" t="s">
        <v>96</v>
      </c>
      <c r="K37" s="5"/>
    </row>
    <row r="38" spans="1:11" x14ac:dyDescent="0.25">
      <c r="A38" s="4">
        <v>12</v>
      </c>
      <c r="B38" s="5" t="s">
        <v>75</v>
      </c>
      <c r="C38" s="5" t="s">
        <v>97</v>
      </c>
      <c r="D38" s="5">
        <f t="shared" si="5"/>
        <v>9</v>
      </c>
      <c r="E38" s="5" t="str">
        <f t="shared" si="4"/>
        <v>********</v>
      </c>
      <c r="F38" s="5" t="str">
        <f t="shared" si="3"/>
        <v>RPT-AEE</v>
      </c>
      <c r="G38" s="5" t="s">
        <v>98</v>
      </c>
      <c r="H38" s="5"/>
      <c r="I38" s="5"/>
      <c r="J38" s="5" t="s">
        <v>99</v>
      </c>
      <c r="K38" s="5"/>
    </row>
    <row r="39" spans="1:11" ht="30" x14ac:dyDescent="0.25">
      <c r="A39" s="4">
        <v>12</v>
      </c>
      <c r="B39" s="5" t="s">
        <v>75</v>
      </c>
      <c r="C39" s="5" t="s">
        <v>100</v>
      </c>
      <c r="D39" s="5">
        <f>FIND("/",C39)</f>
        <v>9</v>
      </c>
      <c r="E39" s="5" t="str">
        <f>LEFT(C39,D39-1)</f>
        <v>********</v>
      </c>
      <c r="F39" s="5" t="str">
        <f>MID(C39,D39+1,10)</f>
        <v>RPT-AEF</v>
      </c>
      <c r="G39" s="5" t="s">
        <v>101</v>
      </c>
      <c r="H39" s="5"/>
      <c r="I39" s="5"/>
      <c r="J39" s="5" t="s">
        <v>102</v>
      </c>
      <c r="K39" s="5"/>
    </row>
    <row r="40" spans="1:11" ht="30" x14ac:dyDescent="0.25">
      <c r="A40" s="4">
        <v>12</v>
      </c>
      <c r="B40" s="5" t="s">
        <v>75</v>
      </c>
      <c r="C40" s="5" t="s">
        <v>103</v>
      </c>
      <c r="D40" s="5">
        <f>FIND("/",C40)</f>
        <v>9</v>
      </c>
      <c r="E40" s="5" t="str">
        <f>LEFT(C40,D40-1)</f>
        <v>********</v>
      </c>
      <c r="F40" s="5" t="str">
        <f>MID(C40,D40+1,10)</f>
        <v>RPT-AEV</v>
      </c>
      <c r="G40" s="5" t="s">
        <v>104</v>
      </c>
      <c r="H40" s="5"/>
      <c r="I40" s="5"/>
      <c r="J40" s="5" t="s">
        <v>105</v>
      </c>
      <c r="K40" s="5"/>
    </row>
    <row r="41" spans="1:11" x14ac:dyDescent="0.25">
      <c r="A41" s="4">
        <v>12</v>
      </c>
      <c r="B41" s="5" t="s">
        <v>75</v>
      </c>
      <c r="C41" s="5" t="s">
        <v>106</v>
      </c>
      <c r="D41" s="5">
        <f t="shared" si="5"/>
        <v>6</v>
      </c>
      <c r="E41" s="5" t="str">
        <f t="shared" si="4"/>
        <v>TMSDI</v>
      </c>
      <c r="F41" s="5" t="str">
        <f t="shared" si="3"/>
        <v>DI-STS</v>
      </c>
      <c r="G41" s="5" t="s">
        <v>107</v>
      </c>
      <c r="H41" s="5"/>
      <c r="I41" s="5"/>
      <c r="J41" s="5" t="s">
        <v>108</v>
      </c>
      <c r="K41" s="5"/>
    </row>
    <row r="42" spans="1:11" x14ac:dyDescent="0.25">
      <c r="A42" s="4">
        <v>12</v>
      </c>
      <c r="B42" s="5" t="s">
        <v>109</v>
      </c>
      <c r="C42" s="5" t="s">
        <v>110</v>
      </c>
      <c r="D42" s="5">
        <f t="shared" si="5"/>
        <v>6</v>
      </c>
      <c r="E42" s="5" t="str">
        <f t="shared" si="4"/>
        <v>TMSDS</v>
      </c>
      <c r="F42" s="5" t="str">
        <f t="shared" si="3"/>
        <v>CAR-BO</v>
      </c>
      <c r="G42" s="5" t="s">
        <v>111</v>
      </c>
      <c r="H42" s="5"/>
      <c r="I42" s="5"/>
      <c r="J42" s="5" t="s">
        <v>112</v>
      </c>
      <c r="K42" s="5"/>
    </row>
    <row r="43" spans="1:11" ht="30" x14ac:dyDescent="0.25">
      <c r="A43" s="4">
        <v>12</v>
      </c>
      <c r="B43" s="5" t="s">
        <v>113</v>
      </c>
      <c r="C43" s="5" t="s">
        <v>114</v>
      </c>
      <c r="D43" s="5">
        <f t="shared" si="5"/>
        <v>6</v>
      </c>
      <c r="E43" s="5" t="str">
        <f t="shared" si="4"/>
        <v>TMSDS</v>
      </c>
      <c r="F43" s="5" t="str">
        <f t="shared" si="3"/>
        <v>BO-RWDOP</v>
      </c>
      <c r="G43" s="5" t="s">
        <v>115</v>
      </c>
      <c r="H43" s="5"/>
      <c r="I43" s="5"/>
      <c r="J43" s="5" t="s">
        <v>116</v>
      </c>
      <c r="K43" s="5"/>
    </row>
    <row r="44" spans="1:11" ht="30" x14ac:dyDescent="0.25">
      <c r="A44" s="4">
        <v>12</v>
      </c>
      <c r="B44" s="5" t="s">
        <v>843</v>
      </c>
      <c r="C44" s="5" t="s">
        <v>114</v>
      </c>
      <c r="D44" s="5">
        <f t="shared" si="5"/>
        <v>6</v>
      </c>
      <c r="E44" s="5" t="str">
        <f t="shared" si="4"/>
        <v>TMSDS</v>
      </c>
      <c r="F44" s="5" t="str">
        <f t="shared" si="3"/>
        <v>BO-RWDOP</v>
      </c>
      <c r="G44" s="5" t="s">
        <v>115</v>
      </c>
      <c r="H44" s="5"/>
      <c r="I44" s="5"/>
      <c r="J44" s="5" t="s">
        <v>844</v>
      </c>
      <c r="K44" s="5"/>
    </row>
    <row r="45" spans="1:11" ht="30" x14ac:dyDescent="0.25">
      <c r="A45" s="4">
        <v>12</v>
      </c>
      <c r="B45" s="5" t="s">
        <v>117</v>
      </c>
      <c r="C45" s="5" t="s">
        <v>118</v>
      </c>
      <c r="D45" s="5">
        <f t="shared" si="5"/>
        <v>6</v>
      </c>
      <c r="E45" s="5" t="str">
        <f t="shared" si="4"/>
        <v>TMSAP</v>
      </c>
      <c r="F45" s="5" t="str">
        <f t="shared" si="3"/>
        <v>CM-ALPHA</v>
      </c>
      <c r="G45" s="5" t="s">
        <v>119</v>
      </c>
      <c r="H45" s="5"/>
      <c r="I45" s="5"/>
      <c r="J45" s="5" t="s">
        <v>120</v>
      </c>
      <c r="K45" s="5"/>
    </row>
    <row r="46" spans="1:11" ht="30" x14ac:dyDescent="0.25">
      <c r="A46" s="4">
        <v>12</v>
      </c>
      <c r="B46" s="5" t="s">
        <v>121</v>
      </c>
      <c r="C46" s="5" t="s">
        <v>122</v>
      </c>
      <c r="D46" s="5">
        <f t="shared" si="5"/>
        <v>6</v>
      </c>
      <c r="E46" s="5" t="str">
        <f t="shared" si="4"/>
        <v>TMSDS</v>
      </c>
      <c r="F46" s="5" t="str">
        <f t="shared" si="3"/>
        <v>CM-ALPHA</v>
      </c>
      <c r="G46" s="5" t="s">
        <v>123</v>
      </c>
      <c r="H46" s="5"/>
      <c r="I46" s="5"/>
      <c r="J46" s="5" t="s">
        <v>124</v>
      </c>
      <c r="K46" s="5"/>
    </row>
    <row r="47" spans="1:11" ht="45" x14ac:dyDescent="0.25">
      <c r="A47" s="4">
        <v>12</v>
      </c>
      <c r="B47" s="5" t="s">
        <v>125</v>
      </c>
      <c r="C47" s="5" t="s">
        <v>126</v>
      </c>
      <c r="D47" s="5">
        <f t="shared" si="5"/>
        <v>6</v>
      </c>
      <c r="E47" s="5" t="str">
        <f t="shared" si="4"/>
        <v>TMSDS</v>
      </c>
      <c r="F47" s="5" t="str">
        <f t="shared" si="3"/>
        <v>CONO</v>
      </c>
      <c r="G47" s="5" t="s">
        <v>127</v>
      </c>
      <c r="H47" s="5"/>
      <c r="I47" s="5"/>
      <c r="J47" s="5" t="s">
        <v>128</v>
      </c>
      <c r="K47" s="5"/>
    </row>
    <row r="48" spans="1:11" ht="30" x14ac:dyDescent="0.25">
      <c r="A48" s="4">
        <v>12</v>
      </c>
      <c r="B48" s="5" t="s">
        <v>129</v>
      </c>
      <c r="C48" s="5" t="s">
        <v>130</v>
      </c>
      <c r="D48" s="5">
        <f t="shared" si="5"/>
        <v>9</v>
      </c>
      <c r="E48" s="5" t="str">
        <f t="shared" si="4"/>
        <v>********</v>
      </c>
      <c r="F48" s="5" t="str">
        <f t="shared" si="3"/>
        <v>RPT-AER</v>
      </c>
      <c r="G48" s="5" t="s">
        <v>131</v>
      </c>
      <c r="H48" s="5"/>
      <c r="I48" s="5"/>
      <c r="J48" s="5" t="s">
        <v>132</v>
      </c>
      <c r="K48" s="5"/>
    </row>
    <row r="49" spans="1:11" x14ac:dyDescent="0.25">
      <c r="A49" s="4">
        <v>12</v>
      </c>
      <c r="B49" s="5" t="s">
        <v>129</v>
      </c>
      <c r="C49" s="5" t="s">
        <v>133</v>
      </c>
      <c r="D49" s="5">
        <f t="shared" si="5"/>
        <v>9</v>
      </c>
      <c r="E49" s="5" t="str">
        <f t="shared" si="4"/>
        <v>********</v>
      </c>
      <c r="F49" s="5" t="str">
        <f t="shared" si="3"/>
        <v>SPY-CMD</v>
      </c>
      <c r="G49" s="5" t="s">
        <v>134</v>
      </c>
      <c r="H49" s="5"/>
      <c r="I49" s="5"/>
      <c r="J49" s="5" t="s">
        <v>135</v>
      </c>
      <c r="K49" s="5"/>
    </row>
    <row r="50" spans="1:11" x14ac:dyDescent="0.25">
      <c r="A50" s="4">
        <v>12</v>
      </c>
      <c r="B50" s="5" t="s">
        <v>129</v>
      </c>
      <c r="C50" s="5" t="s">
        <v>136</v>
      </c>
      <c r="D50" s="5">
        <f t="shared" si="5"/>
        <v>9</v>
      </c>
      <c r="E50" s="5" t="str">
        <f t="shared" si="4"/>
        <v>********</v>
      </c>
      <c r="F50" s="5" t="str">
        <f t="shared" si="3"/>
        <v>SPY-VAR</v>
      </c>
      <c r="G50" s="5" t="s">
        <v>137</v>
      </c>
      <c r="H50" s="5"/>
      <c r="I50" s="5"/>
      <c r="J50" s="5" t="s">
        <v>138</v>
      </c>
      <c r="K50" s="5"/>
    </row>
    <row r="51" spans="1:11" x14ac:dyDescent="0.25">
      <c r="A51" s="4">
        <v>12</v>
      </c>
      <c r="B51" s="6" t="s">
        <v>139</v>
      </c>
      <c r="C51" s="5" t="s">
        <v>140</v>
      </c>
      <c r="D51" s="5">
        <f t="shared" si="5"/>
        <v>7</v>
      </c>
      <c r="E51" s="5" t="str">
        <f t="shared" si="4"/>
        <v>TMSCRM</v>
      </c>
      <c r="F51" s="5" t="str">
        <f t="shared" si="3"/>
        <v>ADFT1</v>
      </c>
      <c r="G51" s="5" t="s">
        <v>141</v>
      </c>
      <c r="H51" s="5"/>
      <c r="I51" s="5"/>
      <c r="J51" s="5" t="s">
        <v>142</v>
      </c>
      <c r="K51" s="6"/>
    </row>
    <row r="52" spans="1:11" ht="30" x14ac:dyDescent="0.25">
      <c r="A52" s="4">
        <v>12</v>
      </c>
      <c r="B52" s="6" t="s">
        <v>143</v>
      </c>
      <c r="C52" s="5" t="s">
        <v>144</v>
      </c>
      <c r="D52" s="5">
        <f t="shared" si="5"/>
        <v>7</v>
      </c>
      <c r="E52" s="5" t="str">
        <f t="shared" si="4"/>
        <v>TMSCRM</v>
      </c>
      <c r="F52" s="5" t="str">
        <f t="shared" si="3"/>
        <v>AV-DFN2</v>
      </c>
      <c r="G52" s="5" t="s">
        <v>145</v>
      </c>
      <c r="H52" s="5"/>
      <c r="I52" s="5"/>
      <c r="J52" s="5" t="s">
        <v>146</v>
      </c>
      <c r="K52" s="6"/>
    </row>
    <row r="53" spans="1:11" ht="30" x14ac:dyDescent="0.25">
      <c r="A53" s="4">
        <v>12</v>
      </c>
      <c r="B53" s="6" t="s">
        <v>147</v>
      </c>
      <c r="C53" s="5" t="s">
        <v>94</v>
      </c>
      <c r="D53" s="5">
        <f t="shared" si="5"/>
        <v>6</v>
      </c>
      <c r="E53" s="5" t="str">
        <f t="shared" si="4"/>
        <v>TMSDI</v>
      </c>
      <c r="F53" s="5" t="str">
        <f t="shared" si="3"/>
        <v>LOB-DLVM</v>
      </c>
      <c r="G53" s="5" t="s">
        <v>148</v>
      </c>
      <c r="H53" s="5"/>
      <c r="I53" s="5"/>
      <c r="J53" s="5" t="s">
        <v>149</v>
      </c>
      <c r="K53" s="6"/>
    </row>
    <row r="54" spans="1:11" ht="30" x14ac:dyDescent="0.25">
      <c r="A54" s="4">
        <v>12</v>
      </c>
      <c r="B54" s="6" t="s">
        <v>150</v>
      </c>
      <c r="C54" s="5" t="s">
        <v>151</v>
      </c>
      <c r="D54" s="5">
        <f t="shared" si="5"/>
        <v>6</v>
      </c>
      <c r="E54" s="5" t="str">
        <f t="shared" si="4"/>
        <v>TMSAP</v>
      </c>
      <c r="F54" s="5" t="str">
        <f t="shared" si="3"/>
        <v>PAYTERMS</v>
      </c>
      <c r="G54" s="5" t="s">
        <v>152</v>
      </c>
      <c r="H54" s="5"/>
      <c r="I54" s="5"/>
      <c r="J54" s="5" t="s">
        <v>153</v>
      </c>
      <c r="K54" s="6"/>
    </row>
    <row r="55" spans="1:11" ht="30" x14ac:dyDescent="0.25">
      <c r="A55" s="4">
        <v>12</v>
      </c>
      <c r="B55" s="6" t="s">
        <v>154</v>
      </c>
      <c r="C55" s="5" t="s">
        <v>155</v>
      </c>
      <c r="D55" s="5">
        <f t="shared" si="5"/>
        <v>6</v>
      </c>
      <c r="E55" s="5" t="str">
        <f t="shared" si="4"/>
        <v>TMSAP</v>
      </c>
      <c r="F55" s="5" t="str">
        <f t="shared" si="3"/>
        <v>PAYTERMT</v>
      </c>
      <c r="G55" s="5" t="s">
        <v>156</v>
      </c>
      <c r="H55" s="5"/>
      <c r="I55" s="5"/>
      <c r="J55" s="5" t="s">
        <v>157</v>
      </c>
      <c r="K55" s="6"/>
    </row>
    <row r="56" spans="1:11" ht="30" x14ac:dyDescent="0.25">
      <c r="A56" s="4">
        <v>12</v>
      </c>
      <c r="B56" s="6" t="s">
        <v>158</v>
      </c>
      <c r="C56" s="5" t="s">
        <v>159</v>
      </c>
      <c r="D56" s="5">
        <f t="shared" si="5"/>
        <v>6</v>
      </c>
      <c r="E56" s="5" t="str">
        <f t="shared" si="4"/>
        <v>TMSAR</v>
      </c>
      <c r="F56" s="5" t="str">
        <f t="shared" si="3"/>
        <v>AP-OFF1</v>
      </c>
      <c r="G56" s="5" t="s">
        <v>160</v>
      </c>
      <c r="H56" s="5"/>
      <c r="I56" s="5"/>
      <c r="J56" s="5" t="s">
        <v>161</v>
      </c>
      <c r="K56" s="6"/>
    </row>
    <row r="57" spans="1:11" ht="30" x14ac:dyDescent="0.25">
      <c r="A57" s="4">
        <v>12</v>
      </c>
      <c r="B57" s="6" t="s">
        <v>158</v>
      </c>
      <c r="C57" s="5" t="s">
        <v>162</v>
      </c>
      <c r="D57" s="5">
        <f t="shared" si="5"/>
        <v>6</v>
      </c>
      <c r="E57" s="5" t="str">
        <f t="shared" si="4"/>
        <v>TMSAR</v>
      </c>
      <c r="F57" s="5" t="str">
        <f t="shared" si="3"/>
        <v>AP-OFF2</v>
      </c>
      <c r="G57" s="5" t="s">
        <v>163</v>
      </c>
      <c r="H57" s="5"/>
      <c r="I57" s="5"/>
      <c r="J57" s="5" t="s">
        <v>164</v>
      </c>
      <c r="K57" s="6"/>
    </row>
    <row r="58" spans="1:11" ht="30" x14ac:dyDescent="0.25">
      <c r="A58" s="4">
        <v>12</v>
      </c>
      <c r="B58" s="6" t="s">
        <v>165</v>
      </c>
      <c r="C58" s="5" t="s">
        <v>166</v>
      </c>
      <c r="D58" s="5">
        <f t="shared" si="5"/>
        <v>6</v>
      </c>
      <c r="E58" s="5" t="str">
        <f t="shared" si="4"/>
        <v>TMSAR</v>
      </c>
      <c r="F58" s="5" t="str">
        <f t="shared" si="3"/>
        <v>PM-PTFLD</v>
      </c>
      <c r="G58" s="5" t="s">
        <v>167</v>
      </c>
      <c r="H58" s="5"/>
      <c r="I58" s="5"/>
      <c r="J58" s="5" t="s">
        <v>168</v>
      </c>
      <c r="K58" s="6"/>
    </row>
    <row r="59" spans="1:11" x14ac:dyDescent="0.25">
      <c r="A59" s="4">
        <v>12</v>
      </c>
      <c r="B59" s="5" t="s">
        <v>169</v>
      </c>
      <c r="C59" s="5" t="s">
        <v>170</v>
      </c>
      <c r="D59" s="5">
        <f t="shared" si="5"/>
        <v>6</v>
      </c>
      <c r="E59" s="5" t="str">
        <f t="shared" si="4"/>
        <v>TMSAR</v>
      </c>
      <c r="F59" s="5" t="str">
        <f t="shared" si="3"/>
        <v>AP-CN</v>
      </c>
      <c r="G59" s="5" t="s">
        <v>171</v>
      </c>
      <c r="H59" s="5"/>
      <c r="I59" s="5"/>
      <c r="J59" s="5" t="s">
        <v>172</v>
      </c>
      <c r="K59" s="5"/>
    </row>
    <row r="60" spans="1:11" x14ac:dyDescent="0.25">
      <c r="A60" s="4">
        <v>12</v>
      </c>
      <c r="B60" s="5" t="s">
        <v>169</v>
      </c>
      <c r="C60" s="5" t="s">
        <v>173</v>
      </c>
      <c r="D60" s="5">
        <f t="shared" si="5"/>
        <v>6</v>
      </c>
      <c r="E60" s="5" t="str">
        <f t="shared" si="4"/>
        <v>TMSAR</v>
      </c>
      <c r="F60" s="5" t="str">
        <f t="shared" si="3"/>
        <v>BK-PAYT</v>
      </c>
      <c r="G60" s="5" t="s">
        <v>174</v>
      </c>
      <c r="H60" s="5"/>
      <c r="I60" s="5"/>
      <c r="J60" s="5" t="s">
        <v>175</v>
      </c>
      <c r="K60" s="5"/>
    </row>
    <row r="61" spans="1:11" ht="30" x14ac:dyDescent="0.25">
      <c r="A61" s="4">
        <v>12</v>
      </c>
      <c r="B61" s="5" t="s">
        <v>169</v>
      </c>
      <c r="C61" s="5" t="s">
        <v>166</v>
      </c>
      <c r="D61" s="5">
        <f t="shared" si="5"/>
        <v>6</v>
      </c>
      <c r="E61" s="5" t="str">
        <f t="shared" si="4"/>
        <v>TMSAR</v>
      </c>
      <c r="F61" s="5" t="str">
        <f t="shared" si="3"/>
        <v>PM-PTFLD</v>
      </c>
      <c r="G61" s="5" t="s">
        <v>174</v>
      </c>
      <c r="H61" s="5"/>
      <c r="I61" s="5"/>
      <c r="J61" s="5" t="s">
        <v>176</v>
      </c>
      <c r="K61" s="5"/>
    </row>
    <row r="62" spans="1:11" x14ac:dyDescent="0.25">
      <c r="A62" s="4">
        <v>12</v>
      </c>
      <c r="B62" s="5" t="s">
        <v>177</v>
      </c>
      <c r="C62" s="5" t="s">
        <v>178</v>
      </c>
      <c r="D62" s="5">
        <f>FIND("/",C62)</f>
        <v>6</v>
      </c>
      <c r="E62" s="5" t="str">
        <f>LEFT(C62,D62-1)</f>
        <v>TMSAR</v>
      </c>
      <c r="F62" s="5" t="str">
        <f>MID(C62,D62+1,10)</f>
        <v>ARE005-6</v>
      </c>
      <c r="G62" s="5" t="s">
        <v>177</v>
      </c>
      <c r="H62" s="5"/>
      <c r="I62" s="5"/>
      <c r="J62" s="5" t="s">
        <v>179</v>
      </c>
      <c r="K62" s="5"/>
    </row>
    <row r="63" spans="1:11" x14ac:dyDescent="0.25">
      <c r="A63" s="4">
        <v>12</v>
      </c>
      <c r="B63" s="5" t="s">
        <v>177</v>
      </c>
      <c r="C63" s="5" t="s">
        <v>173</v>
      </c>
      <c r="D63" s="5">
        <f>FIND("/",C63)</f>
        <v>6</v>
      </c>
      <c r="E63" s="5" t="str">
        <f>LEFT(C63,D63-1)</f>
        <v>TMSAR</v>
      </c>
      <c r="F63" s="5" t="str">
        <f>MID(C63,D63+1,10)</f>
        <v>BK-PAYT</v>
      </c>
      <c r="G63" s="5" t="s">
        <v>180</v>
      </c>
      <c r="H63" s="5"/>
      <c r="I63" s="5"/>
      <c r="J63" s="7" t="s">
        <v>181</v>
      </c>
      <c r="K63" s="5"/>
    </row>
    <row r="64" spans="1:11" x14ac:dyDescent="0.25">
      <c r="A64" s="4">
        <v>12</v>
      </c>
      <c r="B64" s="5" t="s">
        <v>177</v>
      </c>
      <c r="C64" s="5" t="s">
        <v>182</v>
      </c>
      <c r="D64" s="5">
        <f>FIND("/",C64)</f>
        <v>6</v>
      </c>
      <c r="E64" s="5" t="str">
        <f>LEFT(C64,D64-1)</f>
        <v>TMSAR</v>
      </c>
      <c r="F64" s="5" t="str">
        <f>MID(C64,D64+1,10)</f>
        <v>BK-PAYTD</v>
      </c>
      <c r="G64" s="5" t="s">
        <v>183</v>
      </c>
      <c r="H64" s="5"/>
      <c r="I64" s="5"/>
      <c r="J64" s="7" t="s">
        <v>181</v>
      </c>
      <c r="K64" s="5"/>
    </row>
    <row r="65" spans="1:11" ht="30" x14ac:dyDescent="0.25">
      <c r="A65" s="4">
        <v>12</v>
      </c>
      <c r="B65" s="5" t="s">
        <v>184</v>
      </c>
      <c r="C65" s="5" t="s">
        <v>185</v>
      </c>
      <c r="D65" s="5">
        <f>FIND("/",C65)</f>
        <v>6</v>
      </c>
      <c r="E65" s="5" t="str">
        <f>LEFT(C65,D65-1)</f>
        <v>TMSAR</v>
      </c>
      <c r="F65" s="5" t="str">
        <f>MID(C65,D65+1,10)</f>
        <v>BK-PMUL1</v>
      </c>
      <c r="G65" s="5" t="s">
        <v>186</v>
      </c>
      <c r="H65" s="5"/>
      <c r="I65" s="5"/>
      <c r="J65" s="7" t="s">
        <v>187</v>
      </c>
      <c r="K65" s="5"/>
    </row>
    <row r="66" spans="1:11" ht="30" x14ac:dyDescent="0.25">
      <c r="A66" s="4">
        <v>13</v>
      </c>
      <c r="B66" s="5" t="s">
        <v>184</v>
      </c>
      <c r="C66" s="5" t="s">
        <v>188</v>
      </c>
      <c r="D66" s="5">
        <f>FIND("/",C66)</f>
        <v>6</v>
      </c>
      <c r="E66" s="5" t="str">
        <f>LEFT(C66,D66-1)</f>
        <v>TMSAR</v>
      </c>
      <c r="F66" s="5" t="str">
        <f>MID(C66,D66+1,10)</f>
        <v>BK-PMUL2</v>
      </c>
      <c r="G66" s="5" t="s">
        <v>189</v>
      </c>
      <c r="H66" s="5"/>
      <c r="I66" s="5"/>
      <c r="J66" s="7" t="s">
        <v>190</v>
      </c>
      <c r="K66" s="5"/>
    </row>
    <row r="67" spans="1:11" x14ac:dyDescent="0.25">
      <c r="A67" s="4">
        <v>12</v>
      </c>
      <c r="B67" s="5" t="s">
        <v>191</v>
      </c>
      <c r="C67" s="5" t="s">
        <v>192</v>
      </c>
      <c r="D67" s="5">
        <f t="shared" si="5"/>
        <v>6</v>
      </c>
      <c r="E67" s="5" t="str">
        <f t="shared" si="4"/>
        <v>BNADS</v>
      </c>
      <c r="F67" s="5" t="str">
        <f t="shared" si="3"/>
        <v>TAX-FRTS</v>
      </c>
      <c r="G67" s="5" t="s">
        <v>193</v>
      </c>
      <c r="H67" s="5"/>
      <c r="I67" s="5"/>
      <c r="J67" s="5" t="s">
        <v>903</v>
      </c>
      <c r="K67" s="5"/>
    </row>
    <row r="68" spans="1:11" x14ac:dyDescent="0.25">
      <c r="A68" s="4">
        <v>12</v>
      </c>
      <c r="B68" s="5" t="s">
        <v>191</v>
      </c>
      <c r="C68" s="5" t="s">
        <v>194</v>
      </c>
      <c r="D68" s="5">
        <f t="shared" si="5"/>
        <v>6</v>
      </c>
      <c r="E68" s="5" t="str">
        <f t="shared" si="4"/>
        <v>TMSDS</v>
      </c>
      <c r="F68" s="5" t="str">
        <f t="shared" si="3"/>
        <v>TR-DTYPA</v>
      </c>
      <c r="G68" s="5" t="s">
        <v>195</v>
      </c>
      <c r="H68" s="5"/>
      <c r="I68" s="5"/>
      <c r="J68" s="5" t="s">
        <v>196</v>
      </c>
      <c r="K68" s="5"/>
    </row>
    <row r="69" spans="1:11" x14ac:dyDescent="0.25">
      <c r="A69" s="4">
        <v>12</v>
      </c>
      <c r="B69" s="5" t="s">
        <v>197</v>
      </c>
      <c r="C69" s="5" t="s">
        <v>198</v>
      </c>
      <c r="D69" s="5">
        <f t="shared" si="5"/>
        <v>6</v>
      </c>
      <c r="E69" s="5" t="str">
        <f t="shared" si="4"/>
        <v>TMSAR</v>
      </c>
      <c r="F69" s="5" t="str">
        <f t="shared" si="3"/>
        <v xml:space="preserve">BK-PFNL </v>
      </c>
      <c r="G69" s="5" t="s">
        <v>199</v>
      </c>
      <c r="H69" s="5"/>
      <c r="I69" s="5"/>
      <c r="J69" s="5" t="s">
        <v>200</v>
      </c>
      <c r="K69" s="5"/>
    </row>
    <row r="70" spans="1:11" x14ac:dyDescent="0.25">
      <c r="A70" s="4">
        <v>12</v>
      </c>
      <c r="B70" s="5" t="s">
        <v>197</v>
      </c>
      <c r="C70" s="5" t="s">
        <v>201</v>
      </c>
      <c r="D70" s="5">
        <f>FIND("/",C70)</f>
        <v>6</v>
      </c>
      <c r="E70" s="5" t="str">
        <f>LEFT(C70,D70-1)</f>
        <v>TMSDS</v>
      </c>
      <c r="F70" s="5" t="str">
        <f>MID(C70,D70+1,10)</f>
        <v>OM-PAYTL</v>
      </c>
      <c r="G70" s="5" t="s">
        <v>202</v>
      </c>
      <c r="H70" s="5"/>
      <c r="I70" s="5"/>
      <c r="J70" s="5" t="s">
        <v>203</v>
      </c>
      <c r="K70" s="5"/>
    </row>
    <row r="71" spans="1:11" x14ac:dyDescent="0.25">
      <c r="A71" s="4">
        <v>12</v>
      </c>
      <c r="B71" s="5" t="s">
        <v>197</v>
      </c>
      <c r="C71" s="5" t="s">
        <v>204</v>
      </c>
      <c r="D71" s="5">
        <f>FIND("/",C71)</f>
        <v>6</v>
      </c>
      <c r="E71" s="5" t="str">
        <f>LEFT(C71,D71-1)</f>
        <v>TMSDS</v>
      </c>
      <c r="F71" s="5" t="str">
        <f>MID(C71,D71+1,10)</f>
        <v>OM-PAYT3</v>
      </c>
      <c r="G71" s="5" t="s">
        <v>205</v>
      </c>
      <c r="H71" s="5"/>
      <c r="I71" s="5"/>
      <c r="J71" s="5" t="s">
        <v>203</v>
      </c>
      <c r="K71" s="5"/>
    </row>
    <row r="72" spans="1:11" ht="30" x14ac:dyDescent="0.25">
      <c r="A72" s="4">
        <v>12</v>
      </c>
      <c r="B72" s="6" t="s">
        <v>206</v>
      </c>
      <c r="C72" s="5" t="s">
        <v>207</v>
      </c>
      <c r="D72" s="5">
        <f t="shared" si="5"/>
        <v>6</v>
      </c>
      <c r="E72" s="5" t="str">
        <f t="shared" si="4"/>
        <v>TMSAR</v>
      </c>
      <c r="F72" s="5" t="str">
        <f t="shared" si="3"/>
        <v>PM-COF</v>
      </c>
      <c r="G72" s="5" t="s">
        <v>208</v>
      </c>
      <c r="H72" s="5"/>
      <c r="I72" s="5"/>
      <c r="J72" s="5" t="s">
        <v>209</v>
      </c>
      <c r="K72" s="6"/>
    </row>
    <row r="73" spans="1:11" ht="45" x14ac:dyDescent="0.25">
      <c r="A73" s="4">
        <v>12</v>
      </c>
      <c r="B73" s="6" t="s">
        <v>210</v>
      </c>
      <c r="C73" s="5" t="s">
        <v>211</v>
      </c>
      <c r="D73" s="5">
        <f t="shared" si="5"/>
        <v>6</v>
      </c>
      <c r="E73" s="5" t="str">
        <f t="shared" si="4"/>
        <v>TMSAR</v>
      </c>
      <c r="F73" s="5" t="str">
        <f t="shared" si="3"/>
        <v>PM-EXTCC</v>
      </c>
      <c r="G73" s="5" t="s">
        <v>212</v>
      </c>
      <c r="H73" s="5"/>
      <c r="I73" s="5"/>
      <c r="J73" s="5" t="s">
        <v>213</v>
      </c>
      <c r="K73" s="6"/>
    </row>
    <row r="74" spans="1:11" ht="30" x14ac:dyDescent="0.25">
      <c r="A74" s="4">
        <v>12</v>
      </c>
      <c r="B74" s="6" t="s">
        <v>214</v>
      </c>
      <c r="C74" s="5" t="s">
        <v>215</v>
      </c>
      <c r="D74" s="5">
        <f t="shared" si="5"/>
        <v>9</v>
      </c>
      <c r="E74" s="5" t="str">
        <f t="shared" si="4"/>
        <v>********</v>
      </c>
      <c r="F74" s="5" t="str">
        <f t="shared" si="3"/>
        <v>CT-VTAB4</v>
      </c>
      <c r="G74" s="5" t="s">
        <v>216</v>
      </c>
      <c r="H74" s="5"/>
      <c r="I74" s="5"/>
      <c r="J74" s="5" t="s">
        <v>217</v>
      </c>
      <c r="K74" s="6"/>
    </row>
    <row r="75" spans="1:11" x14ac:dyDescent="0.25">
      <c r="A75" s="4">
        <v>12</v>
      </c>
      <c r="B75" s="6" t="s">
        <v>214</v>
      </c>
      <c r="C75" s="5" t="s">
        <v>218</v>
      </c>
      <c r="D75" s="5">
        <f t="shared" si="5"/>
        <v>6</v>
      </c>
      <c r="E75" s="5" t="str">
        <f t="shared" si="4"/>
        <v>TMSDS</v>
      </c>
      <c r="F75" s="5" t="str">
        <f t="shared" ref="F75:F150" si="6">MID(C75,D75+1,10)</f>
        <v>CFM-ACT</v>
      </c>
      <c r="G75" s="5" t="s">
        <v>219</v>
      </c>
      <c r="H75" s="5"/>
      <c r="I75" s="5"/>
      <c r="J75" s="5" t="s">
        <v>220</v>
      </c>
      <c r="K75" s="6"/>
    </row>
    <row r="76" spans="1:11" x14ac:dyDescent="0.25">
      <c r="A76" s="4">
        <v>12</v>
      </c>
      <c r="B76" s="6" t="s">
        <v>214</v>
      </c>
      <c r="C76" s="5" t="s">
        <v>221</v>
      </c>
      <c r="D76" s="5">
        <v>6</v>
      </c>
      <c r="E76" s="5" t="str">
        <f t="shared" si="4"/>
        <v>TMSDS</v>
      </c>
      <c r="F76" s="5" t="str">
        <f t="shared" si="6"/>
        <v>CFM-MSG</v>
      </c>
      <c r="G76" s="5" t="s">
        <v>222</v>
      </c>
      <c r="H76" s="5"/>
      <c r="I76" s="5"/>
      <c r="J76" s="5" t="s">
        <v>223</v>
      </c>
      <c r="K76" s="6"/>
    </row>
    <row r="77" spans="1:11" x14ac:dyDescent="0.25">
      <c r="A77" s="4">
        <v>12</v>
      </c>
      <c r="B77" s="6" t="s">
        <v>214</v>
      </c>
      <c r="C77" s="5" t="s">
        <v>224</v>
      </c>
      <c r="D77" s="5">
        <v>6</v>
      </c>
      <c r="E77" s="5" t="str">
        <f t="shared" si="4"/>
        <v>TMSDS</v>
      </c>
      <c r="F77" s="5" t="str">
        <f t="shared" si="6"/>
        <v>CFM-PGM</v>
      </c>
      <c r="G77" s="5" t="s">
        <v>225</v>
      </c>
      <c r="H77" s="5"/>
      <c r="I77" s="5"/>
      <c r="J77" s="5" t="s">
        <v>226</v>
      </c>
      <c r="K77" s="6"/>
    </row>
    <row r="78" spans="1:11" ht="30" x14ac:dyDescent="0.25">
      <c r="A78" s="4">
        <v>12</v>
      </c>
      <c r="B78" s="6" t="s">
        <v>227</v>
      </c>
      <c r="C78" s="5" t="s">
        <v>228</v>
      </c>
      <c r="D78" s="5">
        <f>FIND("/",C78)</f>
        <v>6</v>
      </c>
      <c r="E78" s="5" t="str">
        <f>LEFT(C78,D78-1)</f>
        <v>TMSDS</v>
      </c>
      <c r="F78" s="5" t="str">
        <f>MID(C78,D78+1,10)</f>
        <v xml:space="preserve">BO-CPUSL </v>
      </c>
      <c r="G78" s="5" t="s">
        <v>229</v>
      </c>
      <c r="H78" s="5"/>
      <c r="I78" s="5"/>
      <c r="J78" s="5" t="s">
        <v>230</v>
      </c>
      <c r="K78" s="6"/>
    </row>
    <row r="79" spans="1:11" ht="45" x14ac:dyDescent="0.25">
      <c r="A79" s="4">
        <v>12</v>
      </c>
      <c r="B79" s="6" t="s">
        <v>231</v>
      </c>
      <c r="C79" s="5" t="s">
        <v>232</v>
      </c>
      <c r="D79" s="5">
        <f t="shared" si="5"/>
        <v>6</v>
      </c>
      <c r="E79" s="5" t="str">
        <f t="shared" si="4"/>
        <v>TMSDS</v>
      </c>
      <c r="F79" s="5" t="str">
        <f t="shared" si="6"/>
        <v>CM-ALFMT</v>
      </c>
      <c r="G79" s="5" t="s">
        <v>233</v>
      </c>
      <c r="H79" s="5"/>
      <c r="I79" s="5"/>
      <c r="J79" s="5" t="s">
        <v>234</v>
      </c>
      <c r="K79" s="6"/>
    </row>
    <row r="80" spans="1:11" x14ac:dyDescent="0.25">
      <c r="A80" s="4">
        <v>12</v>
      </c>
      <c r="B80" s="6" t="s">
        <v>845</v>
      </c>
      <c r="C80" s="5" t="s">
        <v>846</v>
      </c>
      <c r="D80" s="5">
        <f t="shared" si="5"/>
        <v>6</v>
      </c>
      <c r="E80" s="5" t="str">
        <f t="shared" si="4"/>
        <v>TMSDS</v>
      </c>
      <c r="F80" s="5" t="str">
        <f t="shared" si="6"/>
        <v>OS-SELH</v>
      </c>
      <c r="G80" s="5" t="s">
        <v>847</v>
      </c>
      <c r="H80" s="5"/>
      <c r="I80" s="5"/>
      <c r="J80" s="5" t="s">
        <v>848</v>
      </c>
      <c r="K80" s="6"/>
    </row>
    <row r="81" spans="1:11" ht="30" x14ac:dyDescent="0.25">
      <c r="A81" s="4">
        <v>12</v>
      </c>
      <c r="B81" s="6" t="s">
        <v>235</v>
      </c>
      <c r="C81" s="5" t="s">
        <v>79</v>
      </c>
      <c r="D81" s="5">
        <f t="shared" si="5"/>
        <v>9</v>
      </c>
      <c r="E81" s="5" t="str">
        <f t="shared" si="4"/>
        <v>********</v>
      </c>
      <c r="F81" s="5" t="str">
        <f t="shared" si="6"/>
        <v>RPT-AEB</v>
      </c>
      <c r="G81" s="5" t="s">
        <v>236</v>
      </c>
      <c r="H81" s="5"/>
      <c r="I81" s="5"/>
      <c r="J81" s="5" t="s">
        <v>237</v>
      </c>
      <c r="K81" s="6"/>
    </row>
    <row r="82" spans="1:11" ht="30" x14ac:dyDescent="0.25">
      <c r="A82" s="4">
        <v>12</v>
      </c>
      <c r="B82" s="6" t="s">
        <v>235</v>
      </c>
      <c r="C82" s="5" t="s">
        <v>103</v>
      </c>
      <c r="D82" s="5">
        <f t="shared" si="5"/>
        <v>9</v>
      </c>
      <c r="E82" s="5" t="str">
        <f t="shared" si="4"/>
        <v>********</v>
      </c>
      <c r="F82" s="5" t="str">
        <f t="shared" si="6"/>
        <v>RPT-AEV</v>
      </c>
      <c r="G82" s="5" t="s">
        <v>238</v>
      </c>
      <c r="H82" s="5"/>
      <c r="I82" s="5"/>
      <c r="J82" s="5" t="s">
        <v>239</v>
      </c>
      <c r="K82" s="6"/>
    </row>
    <row r="83" spans="1:11" ht="30" x14ac:dyDescent="0.25">
      <c r="A83" s="4">
        <v>12</v>
      </c>
      <c r="B83" s="6" t="s">
        <v>240</v>
      </c>
      <c r="C83" s="5" t="s">
        <v>241</v>
      </c>
      <c r="D83" s="5">
        <f t="shared" si="5"/>
        <v>6</v>
      </c>
      <c r="E83" s="5" t="str">
        <f t="shared" si="4"/>
        <v>TMSAR</v>
      </c>
      <c r="F83" s="5" t="str">
        <f t="shared" si="6"/>
        <v>CH-FODYS</v>
      </c>
      <c r="G83" s="5" t="s">
        <v>242</v>
      </c>
      <c r="H83" s="5"/>
      <c r="I83" s="5"/>
      <c r="J83" s="5" t="s">
        <v>243</v>
      </c>
      <c r="K83" s="6"/>
    </row>
    <row r="84" spans="1:11" ht="30" x14ac:dyDescent="0.25">
      <c r="A84" s="4">
        <v>12</v>
      </c>
      <c r="B84" s="6" t="s">
        <v>240</v>
      </c>
      <c r="C84" s="5" t="s">
        <v>244</v>
      </c>
      <c r="D84" s="5">
        <f t="shared" si="5"/>
        <v>6</v>
      </c>
      <c r="E84" s="5" t="str">
        <f t="shared" si="4"/>
        <v>TMSAR</v>
      </c>
      <c r="F84" s="5" t="str">
        <f t="shared" si="6"/>
        <v>LTR-CD</v>
      </c>
      <c r="G84" s="5" t="s">
        <v>245</v>
      </c>
      <c r="H84" s="5"/>
      <c r="I84" s="5"/>
      <c r="J84" s="5" t="s">
        <v>246</v>
      </c>
      <c r="K84" s="6"/>
    </row>
    <row r="85" spans="1:11" ht="30" x14ac:dyDescent="0.25">
      <c r="A85" s="4">
        <v>12</v>
      </c>
      <c r="B85" s="6" t="s">
        <v>240</v>
      </c>
      <c r="C85" s="5" t="s">
        <v>247</v>
      </c>
      <c r="D85" s="5">
        <f t="shared" si="5"/>
        <v>6</v>
      </c>
      <c r="E85" s="5" t="str">
        <f t="shared" si="4"/>
        <v>TMSDS</v>
      </c>
      <c r="F85" s="5" t="str">
        <f t="shared" si="6"/>
        <v>TR-TXT</v>
      </c>
      <c r="G85" s="5" t="s">
        <v>248</v>
      </c>
      <c r="H85" s="5"/>
      <c r="I85" s="5"/>
      <c r="J85" s="5" t="s">
        <v>249</v>
      </c>
      <c r="K85" s="6"/>
    </row>
    <row r="86" spans="1:11" ht="30" x14ac:dyDescent="0.25">
      <c r="A86" s="4">
        <v>12</v>
      </c>
      <c r="B86" s="6" t="s">
        <v>240</v>
      </c>
      <c r="C86" s="5" t="s">
        <v>247</v>
      </c>
      <c r="D86" s="5">
        <f t="shared" si="5"/>
        <v>6</v>
      </c>
      <c r="E86" s="5" t="str">
        <f t="shared" si="4"/>
        <v>TMSDS</v>
      </c>
      <c r="F86" s="5" t="str">
        <f t="shared" si="6"/>
        <v>TR-TXT</v>
      </c>
      <c r="G86" s="5" t="s">
        <v>248</v>
      </c>
      <c r="H86" s="5"/>
      <c r="I86" s="5"/>
      <c r="J86" s="5" t="s">
        <v>250</v>
      </c>
      <c r="K86" s="6"/>
    </row>
    <row r="87" spans="1:11" ht="30" x14ac:dyDescent="0.25">
      <c r="A87" s="4">
        <v>12</v>
      </c>
      <c r="B87" s="6" t="s">
        <v>240</v>
      </c>
      <c r="C87" s="5" t="s">
        <v>251</v>
      </c>
      <c r="D87" s="5">
        <f t="shared" si="5"/>
        <v>6</v>
      </c>
      <c r="E87" s="5" t="str">
        <f t="shared" si="4"/>
        <v>TMSDS</v>
      </c>
      <c r="F87" s="5" t="str">
        <f t="shared" si="6"/>
        <v>DSW050</v>
      </c>
      <c r="G87" s="5" t="s">
        <v>252</v>
      </c>
      <c r="H87" s="5"/>
      <c r="I87" s="5"/>
      <c r="J87" s="5" t="s">
        <v>253</v>
      </c>
      <c r="K87" s="6"/>
    </row>
    <row r="88" spans="1:11" x14ac:dyDescent="0.25">
      <c r="A88" s="4">
        <v>12</v>
      </c>
      <c r="B88" s="6" t="s">
        <v>849</v>
      </c>
      <c r="C88" s="5" t="s">
        <v>850</v>
      </c>
      <c r="D88" s="5">
        <f t="shared" si="5"/>
        <v>7</v>
      </c>
      <c r="E88" s="5" t="str">
        <f t="shared" si="4"/>
        <v>TMSCRM</v>
      </c>
      <c r="F88" s="5" t="str">
        <f t="shared" si="6"/>
        <v>ISS-VW01</v>
      </c>
      <c r="G88" s="5" t="s">
        <v>851</v>
      </c>
      <c r="H88" s="5"/>
      <c r="I88" s="5"/>
      <c r="J88" s="5" t="s">
        <v>852</v>
      </c>
      <c r="K88" s="6"/>
    </row>
    <row r="89" spans="1:11" x14ac:dyDescent="0.25">
      <c r="A89" s="4">
        <v>12</v>
      </c>
      <c r="B89" s="6" t="s">
        <v>849</v>
      </c>
      <c r="C89" s="5" t="s">
        <v>853</v>
      </c>
      <c r="D89" s="5">
        <f t="shared" si="5"/>
        <v>7</v>
      </c>
      <c r="E89" s="5" t="str">
        <f t="shared" si="4"/>
        <v>TMSCRM</v>
      </c>
      <c r="F89" s="5" t="str">
        <f t="shared" si="6"/>
        <v>ISS-VW02</v>
      </c>
      <c r="G89" s="5" t="s">
        <v>854</v>
      </c>
      <c r="H89" s="5"/>
      <c r="I89" s="5"/>
      <c r="J89" s="5" t="s">
        <v>852</v>
      </c>
      <c r="K89" s="6"/>
    </row>
    <row r="90" spans="1:11" ht="30" x14ac:dyDescent="0.25">
      <c r="A90" s="4">
        <v>12</v>
      </c>
      <c r="B90" s="6" t="s">
        <v>254</v>
      </c>
      <c r="C90" s="5" t="s">
        <v>255</v>
      </c>
      <c r="D90" s="5">
        <f t="shared" si="5"/>
        <v>7</v>
      </c>
      <c r="E90" s="5" t="str">
        <f t="shared" si="4"/>
        <v>TMSCRM</v>
      </c>
      <c r="F90" s="5" t="str">
        <f t="shared" si="6"/>
        <v>ISS-KEY</v>
      </c>
      <c r="G90" s="5" t="s">
        <v>256</v>
      </c>
      <c r="H90" s="5"/>
      <c r="I90" s="5"/>
      <c r="J90" s="5" t="s">
        <v>257</v>
      </c>
      <c r="K90" s="6"/>
    </row>
    <row r="91" spans="1:11" ht="30" x14ac:dyDescent="0.25">
      <c r="A91" s="4">
        <v>12</v>
      </c>
      <c r="B91" s="6" t="s">
        <v>254</v>
      </c>
      <c r="C91" s="5" t="s">
        <v>258</v>
      </c>
      <c r="D91" s="5">
        <f>FIND("/",C91)</f>
        <v>7</v>
      </c>
      <c r="E91" s="5" t="str">
        <f>LEFT(C91,D91-1)</f>
        <v>TMSCRM</v>
      </c>
      <c r="F91" s="5" t="str">
        <f>MID(C91,D91+1,10)</f>
        <v>ISS-KEYL</v>
      </c>
      <c r="G91" s="5" t="s">
        <v>259</v>
      </c>
      <c r="H91" s="5"/>
      <c r="I91" s="5"/>
      <c r="J91" s="5" t="s">
        <v>260</v>
      </c>
      <c r="K91" s="6"/>
    </row>
    <row r="92" spans="1:11" ht="45" x14ac:dyDescent="0.25">
      <c r="A92" s="4">
        <v>12</v>
      </c>
      <c r="B92" s="6" t="s">
        <v>254</v>
      </c>
      <c r="C92" s="5" t="s">
        <v>261</v>
      </c>
      <c r="D92" s="5">
        <f t="shared" si="5"/>
        <v>7</v>
      </c>
      <c r="E92" s="5" t="str">
        <f t="shared" si="4"/>
        <v>TMSCRM</v>
      </c>
      <c r="F92" s="5" t="str">
        <f t="shared" si="6"/>
        <v>RULE-SSQ</v>
      </c>
      <c r="G92" s="5" t="s">
        <v>262</v>
      </c>
      <c r="H92" s="5"/>
      <c r="I92" s="5"/>
      <c r="J92" s="5" t="s">
        <v>263</v>
      </c>
      <c r="K92" s="6"/>
    </row>
    <row r="93" spans="1:11" x14ac:dyDescent="0.25">
      <c r="A93" s="4">
        <v>12</v>
      </c>
      <c r="B93" s="6" t="s">
        <v>254</v>
      </c>
      <c r="C93" s="5" t="s">
        <v>264</v>
      </c>
      <c r="D93" s="5">
        <f t="shared" si="5"/>
        <v>9</v>
      </c>
      <c r="E93" s="5" t="str">
        <f t="shared" si="4"/>
        <v>********</v>
      </c>
      <c r="F93" s="5" t="str">
        <f t="shared" si="6"/>
        <v>NT-FUNC</v>
      </c>
      <c r="G93" s="5" t="s">
        <v>265</v>
      </c>
      <c r="H93" s="5"/>
      <c r="I93" s="5"/>
      <c r="J93" s="5" t="s">
        <v>266</v>
      </c>
      <c r="K93" s="6"/>
    </row>
    <row r="94" spans="1:11" x14ac:dyDescent="0.25">
      <c r="A94" s="4">
        <v>12</v>
      </c>
      <c r="B94" s="6" t="s">
        <v>254</v>
      </c>
      <c r="C94" s="5" t="s">
        <v>267</v>
      </c>
      <c r="D94" s="5">
        <f t="shared" si="5"/>
        <v>7</v>
      </c>
      <c r="E94" s="5" t="str">
        <f t="shared" si="4"/>
        <v>TMSCRM</v>
      </c>
      <c r="F94" s="5" t="str">
        <f t="shared" si="6"/>
        <v>NT-VAR</v>
      </c>
      <c r="G94" s="5" t="s">
        <v>268</v>
      </c>
      <c r="H94" s="5"/>
      <c r="I94" s="5"/>
      <c r="J94" s="5" t="s">
        <v>269</v>
      </c>
      <c r="K94" s="6"/>
    </row>
    <row r="95" spans="1:11" ht="30" x14ac:dyDescent="0.25">
      <c r="A95" s="4">
        <v>12</v>
      </c>
      <c r="B95" s="6" t="s">
        <v>254</v>
      </c>
      <c r="C95" s="5" t="s">
        <v>270</v>
      </c>
      <c r="D95" s="5">
        <f t="shared" si="5"/>
        <v>7</v>
      </c>
      <c r="E95" s="5" t="str">
        <f t="shared" si="4"/>
        <v>TMSCRM</v>
      </c>
      <c r="F95" s="5" t="str">
        <f t="shared" si="6"/>
        <v>CRO495A</v>
      </c>
      <c r="G95" s="5" t="s">
        <v>271</v>
      </c>
      <c r="H95" s="5"/>
      <c r="I95" s="5"/>
      <c r="J95" s="5" t="s">
        <v>272</v>
      </c>
      <c r="K95" s="6"/>
    </row>
    <row r="96" spans="1:11" ht="30" x14ac:dyDescent="0.25">
      <c r="A96" s="4">
        <v>12</v>
      </c>
      <c r="B96" s="6" t="s">
        <v>254</v>
      </c>
      <c r="C96" s="5" t="s">
        <v>273</v>
      </c>
      <c r="D96" s="5">
        <f t="shared" si="5"/>
        <v>9</v>
      </c>
      <c r="E96" s="5" t="str">
        <f t="shared" si="4"/>
        <v>********</v>
      </c>
      <c r="F96" s="5" t="str">
        <f t="shared" si="6"/>
        <v>SPY-PRG</v>
      </c>
      <c r="G96" s="5" t="s">
        <v>274</v>
      </c>
      <c r="H96" s="5"/>
      <c r="I96" s="5"/>
      <c r="J96" s="5" t="s">
        <v>275</v>
      </c>
      <c r="K96" s="6"/>
    </row>
    <row r="97" spans="1:11" ht="30" x14ac:dyDescent="0.25">
      <c r="A97" s="4">
        <v>12</v>
      </c>
      <c r="B97" s="6" t="s">
        <v>254</v>
      </c>
      <c r="C97" s="5" t="s">
        <v>276</v>
      </c>
      <c r="D97" s="5">
        <f t="shared" si="5"/>
        <v>7</v>
      </c>
      <c r="E97" s="5" t="str">
        <f t="shared" si="4"/>
        <v>TMSCRM</v>
      </c>
      <c r="F97" s="5" t="str">
        <f t="shared" si="6"/>
        <v>FX-OPT</v>
      </c>
      <c r="G97" s="5" t="s">
        <v>277</v>
      </c>
      <c r="H97" s="5"/>
      <c r="I97" s="5"/>
      <c r="J97" s="5" t="s">
        <v>855</v>
      </c>
      <c r="K97" s="6"/>
    </row>
    <row r="98" spans="1:11" x14ac:dyDescent="0.25">
      <c r="A98" s="4">
        <v>12</v>
      </c>
      <c r="B98" s="6" t="s">
        <v>254</v>
      </c>
      <c r="C98" s="5" t="s">
        <v>856</v>
      </c>
      <c r="D98" s="5">
        <f t="shared" si="5"/>
        <v>7</v>
      </c>
      <c r="E98" s="5" t="str">
        <f t="shared" si="4"/>
        <v>TMSCRM</v>
      </c>
      <c r="F98" s="5" t="str">
        <f t="shared" si="6"/>
        <v>SAL-ACK1</v>
      </c>
      <c r="G98" s="5" t="s">
        <v>857</v>
      </c>
      <c r="H98" s="5"/>
      <c r="I98" s="5"/>
      <c r="J98" s="5" t="s">
        <v>858</v>
      </c>
      <c r="K98" s="6"/>
    </row>
    <row r="99" spans="1:11" x14ac:dyDescent="0.25">
      <c r="A99" s="4">
        <v>13</v>
      </c>
      <c r="B99" s="6" t="s">
        <v>254</v>
      </c>
      <c r="C99" s="5" t="s">
        <v>859</v>
      </c>
      <c r="D99" s="5">
        <f t="shared" si="5"/>
        <v>7</v>
      </c>
      <c r="E99" s="5" t="str">
        <f t="shared" si="4"/>
        <v>TMSCRM</v>
      </c>
      <c r="F99" s="5" t="str">
        <f t="shared" si="6"/>
        <v>SAL-ACK2</v>
      </c>
      <c r="G99" s="5" t="s">
        <v>860</v>
      </c>
      <c r="H99" s="5"/>
      <c r="I99" s="5"/>
      <c r="J99" s="5" t="s">
        <v>861</v>
      </c>
      <c r="K99" s="6"/>
    </row>
    <row r="100" spans="1:11" x14ac:dyDescent="0.25">
      <c r="A100" s="4">
        <v>12</v>
      </c>
      <c r="B100" s="6" t="s">
        <v>254</v>
      </c>
      <c r="C100" s="5" t="s">
        <v>278</v>
      </c>
      <c r="D100" s="5">
        <f t="shared" si="5"/>
        <v>7</v>
      </c>
      <c r="E100" s="5" t="str">
        <f t="shared" si="4"/>
        <v>TMSCRM</v>
      </c>
      <c r="F100" s="5" t="str">
        <f t="shared" si="6"/>
        <v>VAR-VAL</v>
      </c>
      <c r="G100" s="5" t="s">
        <v>279</v>
      </c>
      <c r="H100" s="5"/>
      <c r="I100" s="5"/>
      <c r="J100" s="5" t="s">
        <v>280</v>
      </c>
      <c r="K100" s="6"/>
    </row>
    <row r="101" spans="1:11" x14ac:dyDescent="0.25">
      <c r="A101" s="4">
        <v>12</v>
      </c>
      <c r="B101" s="6" t="s">
        <v>254</v>
      </c>
      <c r="C101" s="5" t="s">
        <v>281</v>
      </c>
      <c r="D101" s="5">
        <f t="shared" si="5"/>
        <v>6</v>
      </c>
      <c r="E101" s="5" t="str">
        <f t="shared" si="4"/>
        <v>TMSDS</v>
      </c>
      <c r="F101" s="5" t="str">
        <f t="shared" si="6"/>
        <v>PEND-LTR</v>
      </c>
      <c r="G101" s="5" t="s">
        <v>282</v>
      </c>
      <c r="H101" s="5"/>
      <c r="I101" s="5"/>
      <c r="J101" s="5" t="s">
        <v>283</v>
      </c>
      <c r="K101" s="6"/>
    </row>
    <row r="102" spans="1:11" ht="30" x14ac:dyDescent="0.25">
      <c r="A102" s="4">
        <v>12</v>
      </c>
      <c r="B102" s="6" t="s">
        <v>284</v>
      </c>
      <c r="C102" s="5" t="s">
        <v>285</v>
      </c>
      <c r="D102" s="5">
        <f t="shared" si="5"/>
        <v>7</v>
      </c>
      <c r="E102" s="5" t="str">
        <f t="shared" si="4"/>
        <v>TMSCRM</v>
      </c>
      <c r="F102" s="5" t="str">
        <f t="shared" si="6"/>
        <v>TMP-VAR</v>
      </c>
      <c r="G102" s="5" t="s">
        <v>286</v>
      </c>
      <c r="H102" s="5"/>
      <c r="I102" s="5"/>
      <c r="J102" s="5" t="s">
        <v>862</v>
      </c>
      <c r="K102" s="6"/>
    </row>
    <row r="103" spans="1:11" x14ac:dyDescent="0.25">
      <c r="A103" s="4">
        <v>12</v>
      </c>
      <c r="B103" s="6" t="s">
        <v>287</v>
      </c>
      <c r="C103" s="5" t="s">
        <v>288</v>
      </c>
      <c r="D103" s="5">
        <f t="shared" si="5"/>
        <v>7</v>
      </c>
      <c r="E103" s="5" t="str">
        <f t="shared" si="4"/>
        <v>TMSCRM</v>
      </c>
      <c r="F103" s="5" t="str">
        <f t="shared" si="6"/>
        <v>RULE-ADD</v>
      </c>
      <c r="G103" s="5" t="s">
        <v>289</v>
      </c>
      <c r="H103" s="5"/>
      <c r="I103" s="5"/>
      <c r="J103" s="5" t="s">
        <v>290</v>
      </c>
      <c r="K103" s="6"/>
    </row>
    <row r="104" spans="1:11" x14ac:dyDescent="0.25">
      <c r="A104" s="4">
        <v>12</v>
      </c>
      <c r="B104" s="6" t="s">
        <v>863</v>
      </c>
      <c r="C104" s="5" t="s">
        <v>864</v>
      </c>
      <c r="D104" s="5">
        <f t="shared" si="5"/>
        <v>7</v>
      </c>
      <c r="E104" s="5" t="str">
        <f t="shared" si="4"/>
        <v>TMSCRM</v>
      </c>
      <c r="F104" s="5" t="str">
        <f t="shared" si="6"/>
        <v>CR-ALSET</v>
      </c>
      <c r="G104" s="5" t="s">
        <v>865</v>
      </c>
      <c r="H104" s="5"/>
      <c r="I104" s="5"/>
      <c r="J104" s="5" t="s">
        <v>866</v>
      </c>
      <c r="K104" s="6"/>
    </row>
    <row r="105" spans="1:11" x14ac:dyDescent="0.25">
      <c r="A105" s="4">
        <v>12</v>
      </c>
      <c r="B105" s="6" t="s">
        <v>867</v>
      </c>
      <c r="C105" s="5" t="s">
        <v>868</v>
      </c>
      <c r="D105" s="5">
        <f t="shared" si="5"/>
        <v>7</v>
      </c>
      <c r="E105" s="5" t="str">
        <f t="shared" si="4"/>
        <v>TMSCRM</v>
      </c>
      <c r="F105" s="5" t="str">
        <f t="shared" si="6"/>
        <v>EM-DEV</v>
      </c>
      <c r="G105" s="5" t="s">
        <v>869</v>
      </c>
      <c r="H105" s="5"/>
      <c r="I105" s="5"/>
      <c r="J105" s="5" t="s">
        <v>870</v>
      </c>
      <c r="K105" s="6"/>
    </row>
    <row r="106" spans="1:11" ht="30" x14ac:dyDescent="0.25">
      <c r="A106" s="4">
        <v>12</v>
      </c>
      <c r="B106" s="6" t="s">
        <v>871</v>
      </c>
      <c r="C106" s="5" t="s">
        <v>872</v>
      </c>
      <c r="D106" s="5">
        <f t="shared" si="5"/>
        <v>6</v>
      </c>
      <c r="E106" s="5" t="str">
        <f t="shared" si="4"/>
        <v>TMSDS</v>
      </c>
      <c r="F106" s="5" t="str">
        <f t="shared" si="6"/>
        <v>RTN-OSEX</v>
      </c>
      <c r="G106" s="5" t="s">
        <v>873</v>
      </c>
      <c r="H106" s="5"/>
      <c r="I106" s="5"/>
      <c r="J106" s="5" t="s">
        <v>874</v>
      </c>
      <c r="K106" s="6"/>
    </row>
    <row r="107" spans="1:11" ht="30" x14ac:dyDescent="0.25">
      <c r="A107" s="4">
        <v>12</v>
      </c>
      <c r="B107" s="6" t="s">
        <v>291</v>
      </c>
      <c r="C107" s="5" t="s">
        <v>292</v>
      </c>
      <c r="D107" s="5">
        <f t="shared" si="5"/>
        <v>6</v>
      </c>
      <c r="E107" s="5" t="str">
        <f t="shared" si="4"/>
        <v>TMSDS</v>
      </c>
      <c r="F107" s="5" t="str">
        <f t="shared" si="6"/>
        <v>OE-CUTBO</v>
      </c>
      <c r="G107" s="5" t="s">
        <v>293</v>
      </c>
      <c r="H107" s="5"/>
      <c r="I107" s="5"/>
      <c r="J107" s="5" t="s">
        <v>294</v>
      </c>
      <c r="K107" s="6"/>
    </row>
    <row r="108" spans="1:11" ht="30" x14ac:dyDescent="0.25">
      <c r="A108" s="4">
        <v>12</v>
      </c>
      <c r="B108" s="6" t="s">
        <v>291</v>
      </c>
      <c r="C108" s="5" t="s">
        <v>295</v>
      </c>
      <c r="D108" s="5">
        <f>FIND("/",C108)</f>
        <v>6</v>
      </c>
      <c r="E108" s="5" t="str">
        <f>LEFT(C108,D108-1)</f>
        <v>TMSDS</v>
      </c>
      <c r="F108" s="5" t="str">
        <f>MID(C108,D108+1,10)</f>
        <v>WH-TAT</v>
      </c>
      <c r="G108" s="5" t="s">
        <v>296</v>
      </c>
      <c r="H108" s="5"/>
      <c r="I108" s="5"/>
      <c r="J108" s="5" t="s">
        <v>875</v>
      </c>
      <c r="K108" s="6"/>
    </row>
    <row r="109" spans="1:11" ht="30" x14ac:dyDescent="0.25">
      <c r="A109" s="4">
        <v>12</v>
      </c>
      <c r="B109" s="6" t="s">
        <v>297</v>
      </c>
      <c r="C109" s="5" t="s">
        <v>151</v>
      </c>
      <c r="D109" s="5">
        <f>FIND("/",C109)</f>
        <v>6</v>
      </c>
      <c r="E109" s="5" t="str">
        <f>LEFT(C109,D109-1)</f>
        <v>TMSAP</v>
      </c>
      <c r="F109" s="5" t="str">
        <f>MID(C109,D109+1,10)</f>
        <v>PAYTERMS</v>
      </c>
      <c r="G109" s="5" t="s">
        <v>298</v>
      </c>
      <c r="H109" s="5"/>
      <c r="I109" s="5"/>
      <c r="J109" s="5" t="s">
        <v>299</v>
      </c>
      <c r="K109" s="6"/>
    </row>
    <row r="110" spans="1:11" ht="30" x14ac:dyDescent="0.25">
      <c r="A110" s="4">
        <v>12</v>
      </c>
      <c r="B110" s="6" t="s">
        <v>297</v>
      </c>
      <c r="C110" s="5" t="s">
        <v>155</v>
      </c>
      <c r="D110" s="5">
        <f>FIND("/",C110)</f>
        <v>6</v>
      </c>
      <c r="E110" s="5" t="str">
        <f>LEFT(C110,D110-1)</f>
        <v>TMSAP</v>
      </c>
      <c r="F110" s="5" t="str">
        <f>MID(C110,D110+1,10)</f>
        <v>PAYTERMT</v>
      </c>
      <c r="G110" s="5" t="s">
        <v>300</v>
      </c>
      <c r="H110" s="5"/>
      <c r="I110" s="5"/>
      <c r="J110" s="5" t="s">
        <v>301</v>
      </c>
      <c r="K110" s="6"/>
    </row>
    <row r="111" spans="1:11" x14ac:dyDescent="0.25">
      <c r="A111" s="4">
        <v>12</v>
      </c>
      <c r="B111" s="6" t="s">
        <v>876</v>
      </c>
      <c r="C111" s="5" t="s">
        <v>877</v>
      </c>
      <c r="D111" s="5">
        <f>FIND("/",C111)</f>
        <v>6</v>
      </c>
      <c r="E111" s="5" t="str">
        <f>LEFT(C111,D111-1)</f>
        <v>TMSDS</v>
      </c>
      <c r="F111" s="5" t="str">
        <f>MID(C111,D111+1,10)</f>
        <v>SD-DPD</v>
      </c>
      <c r="G111" s="5" t="s">
        <v>878</v>
      </c>
      <c r="H111" s="5"/>
      <c r="I111" s="5"/>
      <c r="J111" s="5" t="s">
        <v>879</v>
      </c>
      <c r="K111" s="6"/>
    </row>
    <row r="112" spans="1:11" ht="75" x14ac:dyDescent="0.25">
      <c r="A112" s="4">
        <v>12</v>
      </c>
      <c r="B112" s="5" t="s">
        <v>302</v>
      </c>
      <c r="C112" s="5" t="s">
        <v>303</v>
      </c>
      <c r="D112" s="5">
        <f t="shared" ref="D112:D135" si="7">FIND("/",C112)</f>
        <v>6</v>
      </c>
      <c r="E112" s="5" t="str">
        <f t="shared" ref="E112:E135" si="8">LEFT(C112,D112-1)</f>
        <v>TMSDS</v>
      </c>
      <c r="F112" s="5" t="str">
        <f t="shared" ref="F112:F175" si="9">MID(C112,D112+1,10)</f>
        <v>RTP-CTYP</v>
      </c>
      <c r="G112" s="5" t="s">
        <v>304</v>
      </c>
      <c r="H112" s="5"/>
      <c r="I112" s="5"/>
      <c r="J112" s="5" t="s">
        <v>305</v>
      </c>
      <c r="K112" s="5"/>
    </row>
    <row r="113" spans="1:11" x14ac:dyDescent="0.25">
      <c r="A113" s="4">
        <v>12</v>
      </c>
      <c r="B113" s="5" t="s">
        <v>306</v>
      </c>
      <c r="C113" s="5" t="s">
        <v>307</v>
      </c>
      <c r="D113" s="5">
        <f t="shared" si="7"/>
        <v>6</v>
      </c>
      <c r="E113" s="5" t="str">
        <f t="shared" si="8"/>
        <v>TMSFA</v>
      </c>
      <c r="F113" s="5" t="str">
        <f t="shared" si="9"/>
        <v>OPT-ASET</v>
      </c>
      <c r="G113" s="5" t="s">
        <v>308</v>
      </c>
      <c r="H113" s="5"/>
      <c r="I113" s="5"/>
      <c r="J113" s="5" t="s">
        <v>309</v>
      </c>
      <c r="K113" s="5"/>
    </row>
    <row r="114" spans="1:11" x14ac:dyDescent="0.25">
      <c r="A114" s="4">
        <v>12</v>
      </c>
      <c r="B114" s="5" t="s">
        <v>306</v>
      </c>
      <c r="C114" s="5" t="s">
        <v>17</v>
      </c>
      <c r="D114" s="5">
        <f t="shared" si="7"/>
        <v>6</v>
      </c>
      <c r="E114" s="5" t="str">
        <f t="shared" si="8"/>
        <v>TMSGL</v>
      </c>
      <c r="F114" s="5" t="str">
        <f t="shared" si="9"/>
        <v>SUBLDGR</v>
      </c>
      <c r="G114" s="5" t="s">
        <v>310</v>
      </c>
      <c r="H114" s="5"/>
      <c r="I114" s="5"/>
      <c r="J114" s="5" t="s">
        <v>311</v>
      </c>
      <c r="K114" s="5"/>
    </row>
    <row r="115" spans="1:11" x14ac:dyDescent="0.25">
      <c r="A115" s="4">
        <v>12</v>
      </c>
      <c r="B115" s="5" t="s">
        <v>312</v>
      </c>
      <c r="C115" s="5" t="s">
        <v>313</v>
      </c>
      <c r="D115" s="5">
        <f t="shared" si="7"/>
        <v>6</v>
      </c>
      <c r="E115" s="14" t="str">
        <f t="shared" si="8"/>
        <v>TMSFA</v>
      </c>
      <c r="F115" s="14" t="str">
        <f t="shared" si="9"/>
        <v>DPS-I</v>
      </c>
      <c r="G115" s="5" t="s">
        <v>314</v>
      </c>
      <c r="H115" s="5"/>
      <c r="I115" s="5"/>
      <c r="J115" s="5" t="s">
        <v>315</v>
      </c>
      <c r="K115" s="5"/>
    </row>
    <row r="116" spans="1:11" ht="30" x14ac:dyDescent="0.25">
      <c r="A116" s="4">
        <v>12</v>
      </c>
      <c r="B116" s="5" t="s">
        <v>312</v>
      </c>
      <c r="C116" s="5" t="s">
        <v>224</v>
      </c>
      <c r="D116" s="5">
        <f t="shared" si="7"/>
        <v>6</v>
      </c>
      <c r="E116" s="14" t="str">
        <f t="shared" si="8"/>
        <v>TMSDS</v>
      </c>
      <c r="F116" s="14" t="str">
        <f t="shared" si="9"/>
        <v>CFM-PGM</v>
      </c>
      <c r="G116" s="5" t="s">
        <v>225</v>
      </c>
      <c r="H116" s="5"/>
      <c r="I116" s="5"/>
      <c r="J116" s="5" t="s">
        <v>316</v>
      </c>
      <c r="K116" s="5"/>
    </row>
    <row r="117" spans="1:11" ht="30" x14ac:dyDescent="0.25">
      <c r="A117" s="4">
        <v>12</v>
      </c>
      <c r="B117" s="5" t="s">
        <v>312</v>
      </c>
      <c r="C117" s="5" t="s">
        <v>218</v>
      </c>
      <c r="D117" s="5">
        <f t="shared" si="7"/>
        <v>6</v>
      </c>
      <c r="E117" s="14" t="str">
        <f t="shared" si="8"/>
        <v>TMSDS</v>
      </c>
      <c r="F117" s="14" t="str">
        <f t="shared" si="9"/>
        <v>CFM-ACT</v>
      </c>
      <c r="G117" s="5" t="s">
        <v>317</v>
      </c>
      <c r="H117" s="5"/>
      <c r="I117" s="5"/>
      <c r="J117" s="5" t="s">
        <v>318</v>
      </c>
      <c r="K117" s="5"/>
    </row>
    <row r="118" spans="1:11" s="4" customFormat="1" x14ac:dyDescent="0.25">
      <c r="A118" s="5">
        <v>12</v>
      </c>
      <c r="B118" s="5" t="s">
        <v>319</v>
      </c>
      <c r="C118" s="8" t="s">
        <v>320</v>
      </c>
      <c r="D118" s="5">
        <f t="shared" si="7"/>
        <v>9</v>
      </c>
      <c r="E118" s="14" t="str">
        <f t="shared" si="8"/>
        <v>********</v>
      </c>
      <c r="F118" s="14" t="str">
        <f t="shared" si="9"/>
        <v>PI-CC</v>
      </c>
      <c r="G118" s="5" t="s">
        <v>321</v>
      </c>
      <c r="H118" s="5"/>
      <c r="I118" s="5"/>
      <c r="J118" s="5" t="s">
        <v>322</v>
      </c>
    </row>
    <row r="119" spans="1:11" s="4" customFormat="1" x14ac:dyDescent="0.25">
      <c r="A119" s="5">
        <v>12</v>
      </c>
      <c r="B119" s="5" t="s">
        <v>319</v>
      </c>
      <c r="C119" s="8" t="s">
        <v>323</v>
      </c>
      <c r="D119" s="5">
        <f t="shared" si="7"/>
        <v>9</v>
      </c>
      <c r="E119" s="14" t="str">
        <f t="shared" si="8"/>
        <v>********</v>
      </c>
      <c r="F119" s="14" t="str">
        <f t="shared" si="9"/>
        <v>PI-CN</v>
      </c>
      <c r="G119" s="5" t="s">
        <v>324</v>
      </c>
      <c r="H119" s="5"/>
      <c r="I119" s="5"/>
      <c r="J119" s="5" t="s">
        <v>322</v>
      </c>
    </row>
    <row r="120" spans="1:11" s="4" customFormat="1" x14ac:dyDescent="0.25">
      <c r="A120" s="5">
        <v>12</v>
      </c>
      <c r="B120" s="5" t="s">
        <v>325</v>
      </c>
      <c r="C120" s="6" t="s">
        <v>326</v>
      </c>
      <c r="D120" s="5">
        <f t="shared" si="7"/>
        <v>6</v>
      </c>
      <c r="E120" s="14" t="str">
        <f t="shared" si="8"/>
        <v>TMSGL</v>
      </c>
      <c r="F120" s="14" t="str">
        <f t="shared" si="9"/>
        <v>GICURR</v>
      </c>
      <c r="G120" s="5" t="s">
        <v>327</v>
      </c>
      <c r="H120" s="5"/>
      <c r="I120" s="5"/>
      <c r="J120" s="5" t="s">
        <v>328</v>
      </c>
    </row>
    <row r="121" spans="1:11" s="4" customFormat="1" ht="45" x14ac:dyDescent="0.25">
      <c r="A121" s="5">
        <v>12</v>
      </c>
      <c r="B121" s="5" t="s">
        <v>325</v>
      </c>
      <c r="C121" s="6" t="s">
        <v>329</v>
      </c>
      <c r="D121" s="5">
        <f t="shared" si="7"/>
        <v>6</v>
      </c>
      <c r="E121" s="14" t="str">
        <f t="shared" si="8"/>
        <v>TMSGL</v>
      </c>
      <c r="F121" s="14" t="str">
        <f t="shared" si="9"/>
        <v>GIOTHCST</v>
      </c>
      <c r="G121" s="5" t="s">
        <v>330</v>
      </c>
      <c r="H121" s="5"/>
      <c r="I121" s="5"/>
      <c r="J121" s="5" t="s">
        <v>331</v>
      </c>
    </row>
    <row r="122" spans="1:11" s="4" customFormat="1" ht="30" x14ac:dyDescent="0.25">
      <c r="A122" s="5">
        <v>12</v>
      </c>
      <c r="B122" s="5" t="s">
        <v>325</v>
      </c>
      <c r="C122" s="6" t="s">
        <v>332</v>
      </c>
      <c r="D122" s="5">
        <f t="shared" si="7"/>
        <v>6</v>
      </c>
      <c r="E122" s="14" t="str">
        <f t="shared" si="8"/>
        <v>TMSGL</v>
      </c>
      <c r="F122" s="14" t="str">
        <f t="shared" si="9"/>
        <v>GLAT</v>
      </c>
      <c r="G122" s="5" t="s">
        <v>333</v>
      </c>
      <c r="H122" s="5"/>
      <c r="I122" s="5"/>
      <c r="J122" s="5" t="s">
        <v>334</v>
      </c>
    </row>
    <row r="123" spans="1:11" s="4" customFormat="1" ht="30" x14ac:dyDescent="0.25">
      <c r="A123" s="5">
        <v>12</v>
      </c>
      <c r="B123" s="5" t="s">
        <v>335</v>
      </c>
      <c r="C123" s="6" t="s">
        <v>336</v>
      </c>
      <c r="D123" s="5">
        <f t="shared" si="7"/>
        <v>9</v>
      </c>
      <c r="E123" s="14" t="str">
        <f t="shared" si="8"/>
        <v>********</v>
      </c>
      <c r="F123" s="14" t="str">
        <f t="shared" si="9"/>
        <v>SCH-IM1</v>
      </c>
      <c r="G123" s="5" t="s">
        <v>337</v>
      </c>
      <c r="H123" s="5"/>
      <c r="I123" s="5"/>
      <c r="J123" s="5" t="s">
        <v>338</v>
      </c>
    </row>
    <row r="124" spans="1:11" s="4" customFormat="1" x14ac:dyDescent="0.25">
      <c r="A124" s="5">
        <v>12</v>
      </c>
      <c r="B124" s="5" t="s">
        <v>339</v>
      </c>
      <c r="C124" s="6" t="s">
        <v>340</v>
      </c>
      <c r="D124" s="5">
        <f t="shared" si="7"/>
        <v>6</v>
      </c>
      <c r="E124" s="14" t="str">
        <f t="shared" si="8"/>
        <v>TMSAR</v>
      </c>
      <c r="F124" s="14" t="str">
        <f t="shared" si="9"/>
        <v>CH-TYP</v>
      </c>
      <c r="G124" s="5" t="s">
        <v>341</v>
      </c>
      <c r="H124" s="5"/>
      <c r="I124" s="5"/>
      <c r="J124" s="5" t="s">
        <v>342</v>
      </c>
    </row>
    <row r="125" spans="1:11" s="4" customFormat="1" x14ac:dyDescent="0.25">
      <c r="A125" s="5">
        <v>12</v>
      </c>
      <c r="B125" s="5" t="s">
        <v>339</v>
      </c>
      <c r="C125" s="6" t="s">
        <v>343</v>
      </c>
      <c r="D125" s="5">
        <f t="shared" si="7"/>
        <v>6</v>
      </c>
      <c r="E125" s="14" t="str">
        <f t="shared" si="8"/>
        <v>TMSAR</v>
      </c>
      <c r="F125" s="14" t="str">
        <f t="shared" si="9"/>
        <v>CH-TYPD</v>
      </c>
      <c r="G125" s="5" t="s">
        <v>344</v>
      </c>
      <c r="H125" s="5"/>
      <c r="I125" s="5"/>
      <c r="J125" s="5" t="s">
        <v>345</v>
      </c>
    </row>
    <row r="126" spans="1:11" s="4" customFormat="1" ht="30" x14ac:dyDescent="0.25">
      <c r="A126" s="5">
        <v>12</v>
      </c>
      <c r="B126" s="5" t="s">
        <v>339</v>
      </c>
      <c r="C126" s="6" t="s">
        <v>346</v>
      </c>
      <c r="D126" s="5">
        <f t="shared" si="7"/>
        <v>6</v>
      </c>
      <c r="E126" s="14" t="str">
        <f t="shared" si="8"/>
        <v>TMSAR</v>
      </c>
      <c r="F126" s="14" t="str">
        <f t="shared" si="9"/>
        <v>LTR-VAR</v>
      </c>
      <c r="G126" s="5" t="s">
        <v>347</v>
      </c>
      <c r="H126" s="5"/>
      <c r="I126" s="5"/>
      <c r="J126" s="5" t="s">
        <v>348</v>
      </c>
    </row>
    <row r="127" spans="1:11" s="4" customFormat="1" ht="30" x14ac:dyDescent="0.25">
      <c r="A127" s="5">
        <v>12</v>
      </c>
      <c r="B127" s="5" t="s">
        <v>339</v>
      </c>
      <c r="C127" s="6" t="s">
        <v>349</v>
      </c>
      <c r="D127" s="5">
        <f t="shared" si="7"/>
        <v>6</v>
      </c>
      <c r="E127" s="14" t="str">
        <f t="shared" si="8"/>
        <v>TMSDS</v>
      </c>
      <c r="F127" s="14" t="str">
        <f t="shared" si="9"/>
        <v>CM-CLMT</v>
      </c>
      <c r="G127" s="5" t="s">
        <v>350</v>
      </c>
      <c r="H127" s="5"/>
      <c r="I127" s="5"/>
      <c r="J127" s="5" t="s">
        <v>351</v>
      </c>
    </row>
    <row r="128" spans="1:11" ht="30" x14ac:dyDescent="0.25">
      <c r="A128" s="4">
        <v>12</v>
      </c>
      <c r="B128" s="5" t="s">
        <v>352</v>
      </c>
      <c r="C128" s="5" t="s">
        <v>353</v>
      </c>
      <c r="D128" s="5">
        <f t="shared" si="7"/>
        <v>6</v>
      </c>
      <c r="E128" s="14" t="str">
        <f t="shared" si="8"/>
        <v>TMSRY</v>
      </c>
      <c r="F128" s="14" t="str">
        <f t="shared" si="9"/>
        <v>RY-SSTC</v>
      </c>
      <c r="G128" s="5" t="s">
        <v>354</v>
      </c>
      <c r="H128" s="5"/>
      <c r="I128" s="5"/>
      <c r="J128" s="5" t="s">
        <v>355</v>
      </c>
      <c r="K128" s="5"/>
    </row>
    <row r="129" spans="1:11" ht="30" x14ac:dyDescent="0.25">
      <c r="A129" s="4">
        <v>12</v>
      </c>
      <c r="B129" s="5" t="s">
        <v>356</v>
      </c>
      <c r="C129" s="5" t="s">
        <v>357</v>
      </c>
      <c r="D129" s="5">
        <f t="shared" si="7"/>
        <v>6</v>
      </c>
      <c r="E129" s="14" t="str">
        <f t="shared" si="8"/>
        <v>TMSDS</v>
      </c>
      <c r="F129" s="14" t="str">
        <f t="shared" si="9"/>
        <v>CFM-COM</v>
      </c>
      <c r="G129" s="5" t="s">
        <v>358</v>
      </c>
      <c r="H129" s="5"/>
      <c r="I129" s="5"/>
      <c r="J129" s="5" t="s">
        <v>359</v>
      </c>
      <c r="K129" s="5"/>
    </row>
    <row r="130" spans="1:11" ht="30" x14ac:dyDescent="0.25">
      <c r="A130" s="4">
        <v>12</v>
      </c>
      <c r="B130" s="5" t="s">
        <v>356</v>
      </c>
      <c r="C130" s="5" t="s">
        <v>221</v>
      </c>
      <c r="D130" s="5">
        <f t="shared" si="7"/>
        <v>6</v>
      </c>
      <c r="E130" s="14" t="str">
        <f t="shared" si="8"/>
        <v>TMSDS</v>
      </c>
      <c r="F130" s="14" t="str">
        <f t="shared" si="9"/>
        <v>CFM-MSG</v>
      </c>
      <c r="G130" s="5" t="s">
        <v>360</v>
      </c>
      <c r="H130" s="5"/>
      <c r="I130" s="5"/>
      <c r="J130" s="5" t="s">
        <v>361</v>
      </c>
      <c r="K130" s="5"/>
    </row>
    <row r="131" spans="1:11" ht="30" x14ac:dyDescent="0.25">
      <c r="A131" s="4">
        <v>12</v>
      </c>
      <c r="B131" s="5" t="s">
        <v>356</v>
      </c>
      <c r="C131" s="5" t="s">
        <v>224</v>
      </c>
      <c r="D131" s="5">
        <f t="shared" si="7"/>
        <v>6</v>
      </c>
      <c r="E131" s="14" t="str">
        <f t="shared" si="8"/>
        <v>TMSDS</v>
      </c>
      <c r="F131" s="14" t="str">
        <f t="shared" si="9"/>
        <v>CFM-PGM</v>
      </c>
      <c r="G131" s="5" t="s">
        <v>362</v>
      </c>
      <c r="H131" s="5"/>
      <c r="I131" s="5"/>
      <c r="J131" s="5" t="s">
        <v>363</v>
      </c>
      <c r="K131" s="5"/>
    </row>
    <row r="132" spans="1:11" ht="30" x14ac:dyDescent="0.25">
      <c r="A132" s="4">
        <v>12</v>
      </c>
      <c r="B132" s="5" t="s">
        <v>356</v>
      </c>
      <c r="C132" s="5" t="s">
        <v>218</v>
      </c>
      <c r="D132" s="5">
        <f t="shared" si="7"/>
        <v>6</v>
      </c>
      <c r="E132" s="14" t="str">
        <f t="shared" si="8"/>
        <v>TMSDS</v>
      </c>
      <c r="F132" s="14" t="str">
        <f t="shared" si="9"/>
        <v>CFM-ACT</v>
      </c>
      <c r="G132" s="5" t="s">
        <v>364</v>
      </c>
      <c r="H132" s="5"/>
      <c r="I132" s="5"/>
      <c r="J132" s="5" t="s">
        <v>365</v>
      </c>
      <c r="K132" s="5"/>
    </row>
    <row r="133" spans="1:11" x14ac:dyDescent="0.25">
      <c r="A133" s="4">
        <v>12</v>
      </c>
      <c r="B133" s="5" t="s">
        <v>366</v>
      </c>
      <c r="C133" s="5" t="s">
        <v>218</v>
      </c>
      <c r="D133" s="5">
        <f t="shared" si="7"/>
        <v>6</v>
      </c>
      <c r="E133" s="14" t="str">
        <f t="shared" si="8"/>
        <v>TMSDS</v>
      </c>
      <c r="F133" s="14" t="str">
        <f t="shared" si="9"/>
        <v>CFM-ACT</v>
      </c>
      <c r="G133" s="5" t="s">
        <v>364</v>
      </c>
      <c r="H133" s="5"/>
      <c r="I133" s="5"/>
      <c r="J133" s="5" t="s">
        <v>367</v>
      </c>
      <c r="K133" s="5"/>
    </row>
    <row r="134" spans="1:11" x14ac:dyDescent="0.25">
      <c r="A134" s="4">
        <v>12</v>
      </c>
      <c r="B134" s="5" t="s">
        <v>366</v>
      </c>
      <c r="C134" s="5" t="s">
        <v>221</v>
      </c>
      <c r="D134" s="5">
        <f t="shared" si="7"/>
        <v>6</v>
      </c>
      <c r="E134" s="14" t="str">
        <f t="shared" si="8"/>
        <v>TMSDS</v>
      </c>
      <c r="F134" s="14" t="str">
        <f t="shared" si="9"/>
        <v>CFM-MSG</v>
      </c>
      <c r="G134" s="5" t="s">
        <v>368</v>
      </c>
      <c r="H134" s="5"/>
      <c r="I134" s="5"/>
      <c r="J134" s="5" t="s">
        <v>369</v>
      </c>
      <c r="K134" s="5"/>
    </row>
    <row r="135" spans="1:11" x14ac:dyDescent="0.25">
      <c r="A135" s="4">
        <v>12</v>
      </c>
      <c r="B135" s="5" t="s">
        <v>366</v>
      </c>
      <c r="C135" s="5" t="s">
        <v>224</v>
      </c>
      <c r="D135" s="5">
        <f t="shared" si="7"/>
        <v>6</v>
      </c>
      <c r="E135" s="14" t="str">
        <f t="shared" si="8"/>
        <v>TMSDS</v>
      </c>
      <c r="F135" s="14" t="str">
        <f t="shared" si="9"/>
        <v>CFM-PGM</v>
      </c>
      <c r="G135" s="5" t="s">
        <v>225</v>
      </c>
      <c r="H135" s="5"/>
      <c r="I135" s="5"/>
      <c r="J135" s="5" t="s">
        <v>367</v>
      </c>
      <c r="K135" s="5"/>
    </row>
    <row r="136" spans="1:11" x14ac:dyDescent="0.25">
      <c r="A136" s="4"/>
      <c r="B136" s="5"/>
      <c r="C136" s="5"/>
      <c r="D136" s="5"/>
      <c r="E136" s="14"/>
      <c r="F136" s="14" t="str">
        <f t="shared" si="9"/>
        <v/>
      </c>
      <c r="G136" s="5"/>
      <c r="H136" s="5"/>
      <c r="I136" s="5"/>
      <c r="J136" s="5"/>
      <c r="K136" s="5"/>
    </row>
    <row r="137" spans="1:11" ht="30" x14ac:dyDescent="0.25">
      <c r="A137" s="4">
        <v>12</v>
      </c>
      <c r="B137" s="5" t="s">
        <v>370</v>
      </c>
      <c r="C137" s="5" t="s">
        <v>371</v>
      </c>
      <c r="D137" s="5">
        <v>9</v>
      </c>
      <c r="E137" s="14" t="str">
        <f t="shared" ref="E137:E200" si="10">LEFT(C137,D137-1)</f>
        <v>ONIXAIDA</v>
      </c>
      <c r="F137" s="14" t="str">
        <f t="shared" si="9"/>
        <v xml:space="preserve">CHANNEL </v>
      </c>
      <c r="G137" s="5" t="s">
        <v>372</v>
      </c>
      <c r="H137" s="5"/>
      <c r="I137" s="5"/>
      <c r="J137" s="5" t="s">
        <v>373</v>
      </c>
      <c r="K137" s="5"/>
    </row>
    <row r="138" spans="1:11" x14ac:dyDescent="0.25">
      <c r="A138" s="4">
        <v>12</v>
      </c>
      <c r="B138" s="5" t="s">
        <v>370</v>
      </c>
      <c r="C138" s="5" t="s">
        <v>374</v>
      </c>
      <c r="D138" s="5">
        <v>9</v>
      </c>
      <c r="E138" s="14" t="str">
        <f t="shared" si="10"/>
        <v>ONIXAIDA</v>
      </c>
      <c r="F138" s="14" t="str">
        <f t="shared" si="9"/>
        <v xml:space="preserve">MAIL    </v>
      </c>
      <c r="G138" s="5" t="s">
        <v>375</v>
      </c>
      <c r="H138" s="5"/>
      <c r="I138" s="5"/>
      <c r="J138" s="5" t="s">
        <v>373</v>
      </c>
      <c r="K138" s="5"/>
    </row>
    <row r="139" spans="1:11" x14ac:dyDescent="0.25">
      <c r="A139" s="4">
        <v>12</v>
      </c>
      <c r="B139" s="5" t="s">
        <v>370</v>
      </c>
      <c r="C139" s="5" t="s">
        <v>376</v>
      </c>
      <c r="D139" s="5">
        <v>9</v>
      </c>
      <c r="E139" s="14" t="str">
        <f t="shared" si="10"/>
        <v>ONIXAIDA</v>
      </c>
      <c r="F139" s="14" t="str">
        <f t="shared" si="9"/>
        <v xml:space="preserve">OIC-ROY </v>
      </c>
      <c r="G139" s="5" t="s">
        <v>377</v>
      </c>
      <c r="H139" s="5"/>
      <c r="I139" s="5"/>
      <c r="J139" s="5" t="s">
        <v>373</v>
      </c>
      <c r="K139" s="5"/>
    </row>
    <row r="140" spans="1:11" x14ac:dyDescent="0.25">
      <c r="A140" s="4">
        <v>12</v>
      </c>
      <c r="B140" s="5" t="s">
        <v>370</v>
      </c>
      <c r="C140" s="5" t="s">
        <v>378</v>
      </c>
      <c r="D140" s="5">
        <v>9</v>
      </c>
      <c r="E140" s="14" t="str">
        <f t="shared" si="10"/>
        <v>ONIXAIDA</v>
      </c>
      <c r="F140" s="14" t="str">
        <f t="shared" si="9"/>
        <v xml:space="preserve">OI1CAT  </v>
      </c>
      <c r="G140" s="5" t="s">
        <v>379</v>
      </c>
      <c r="H140" s="5"/>
      <c r="I140" s="5"/>
      <c r="J140" s="5" t="s">
        <v>373</v>
      </c>
      <c r="K140" s="5"/>
    </row>
    <row r="141" spans="1:11" ht="30" x14ac:dyDescent="0.25">
      <c r="A141" s="4">
        <v>12</v>
      </c>
      <c r="B141" s="5" t="s">
        <v>370</v>
      </c>
      <c r="C141" s="5" t="s">
        <v>380</v>
      </c>
      <c r="D141" s="5">
        <v>9</v>
      </c>
      <c r="E141" s="14" t="str">
        <f t="shared" si="10"/>
        <v>ONIXAIDA</v>
      </c>
      <c r="F141" s="14" t="str">
        <f t="shared" si="9"/>
        <v xml:space="preserve">OI1CATE </v>
      </c>
      <c r="G141" s="5" t="s">
        <v>381</v>
      </c>
      <c r="H141" s="5"/>
      <c r="I141" s="5"/>
      <c r="J141" s="5" t="s">
        <v>373</v>
      </c>
      <c r="K141" s="5"/>
    </row>
    <row r="142" spans="1:11" ht="30" x14ac:dyDescent="0.25">
      <c r="A142" s="4">
        <v>12</v>
      </c>
      <c r="B142" s="5" t="s">
        <v>370</v>
      </c>
      <c r="C142" s="5" t="s">
        <v>382</v>
      </c>
      <c r="D142" s="5">
        <v>9</v>
      </c>
      <c r="E142" s="14" t="str">
        <f t="shared" si="10"/>
        <v>ONIXAIDA</v>
      </c>
      <c r="F142" s="14" t="str">
        <f t="shared" si="9"/>
        <v xml:space="preserve">OI1CSMC </v>
      </c>
      <c r="G142" s="5" t="s">
        <v>383</v>
      </c>
      <c r="H142" s="5"/>
      <c r="I142" s="5"/>
      <c r="J142" s="5" t="s">
        <v>373</v>
      </c>
      <c r="K142" s="5"/>
    </row>
    <row r="143" spans="1:11" x14ac:dyDescent="0.25">
      <c r="A143" s="4">
        <v>12</v>
      </c>
      <c r="B143" s="5" t="s">
        <v>370</v>
      </c>
      <c r="C143" s="5" t="s">
        <v>384</v>
      </c>
      <c r="D143" s="5">
        <v>9</v>
      </c>
      <c r="E143" s="14" t="str">
        <f t="shared" si="10"/>
        <v>ONIXAIDA</v>
      </c>
      <c r="F143" s="14" t="str">
        <f t="shared" si="9"/>
        <v xml:space="preserve">OI1DIS  </v>
      </c>
      <c r="G143" s="5" t="s">
        <v>385</v>
      </c>
      <c r="H143" s="5"/>
      <c r="I143" s="5"/>
      <c r="J143" s="5" t="s">
        <v>373</v>
      </c>
      <c r="K143" s="5"/>
    </row>
    <row r="144" spans="1:11" ht="30" x14ac:dyDescent="0.25">
      <c r="A144" s="4">
        <v>12</v>
      </c>
      <c r="B144" s="5" t="s">
        <v>370</v>
      </c>
      <c r="C144" s="5" t="s">
        <v>386</v>
      </c>
      <c r="D144" s="5">
        <v>9</v>
      </c>
      <c r="E144" s="14" t="str">
        <f t="shared" si="10"/>
        <v>ONIXAIDA</v>
      </c>
      <c r="F144" s="14" t="str">
        <f t="shared" si="9"/>
        <v>OI1FRCHG</v>
      </c>
      <c r="G144" s="5" t="s">
        <v>387</v>
      </c>
      <c r="H144" s="5"/>
      <c r="I144" s="5"/>
      <c r="J144" s="5" t="s">
        <v>373</v>
      </c>
      <c r="K144" s="5"/>
    </row>
    <row r="145" spans="1:11" x14ac:dyDescent="0.25">
      <c r="A145" s="4">
        <v>12</v>
      </c>
      <c r="B145" s="5" t="s">
        <v>370</v>
      </c>
      <c r="C145" s="5" t="s">
        <v>388</v>
      </c>
      <c r="D145" s="5">
        <v>9</v>
      </c>
      <c r="E145" s="14" t="str">
        <f t="shared" si="10"/>
        <v>ONIXAIDA</v>
      </c>
      <c r="F145" s="14" t="str">
        <f t="shared" si="9"/>
        <v xml:space="preserve">OI1ILX  </v>
      </c>
      <c r="G145" s="5" t="s">
        <v>389</v>
      </c>
      <c r="H145" s="5"/>
      <c r="I145" s="5"/>
      <c r="J145" s="5" t="s">
        <v>373</v>
      </c>
      <c r="K145" s="5"/>
    </row>
    <row r="146" spans="1:11" x14ac:dyDescent="0.25">
      <c r="A146" s="4">
        <v>12</v>
      </c>
      <c r="B146" s="5" t="s">
        <v>370</v>
      </c>
      <c r="C146" s="5" t="s">
        <v>390</v>
      </c>
      <c r="D146" s="5">
        <v>9</v>
      </c>
      <c r="E146" s="14" t="str">
        <f t="shared" si="10"/>
        <v>ONIXAIDA</v>
      </c>
      <c r="F146" s="14" t="str">
        <f t="shared" si="9"/>
        <v xml:space="preserve">OI1IWSC </v>
      </c>
      <c r="G146" s="5" t="s">
        <v>391</v>
      </c>
      <c r="H146" s="5"/>
      <c r="I146" s="5"/>
      <c r="J146" s="5" t="s">
        <v>373</v>
      </c>
      <c r="K146" s="5"/>
    </row>
    <row r="147" spans="1:11" x14ac:dyDescent="0.25">
      <c r="A147" s="4">
        <v>12</v>
      </c>
      <c r="B147" s="5" t="s">
        <v>370</v>
      </c>
      <c r="C147" s="5" t="s">
        <v>392</v>
      </c>
      <c r="D147" s="5">
        <v>9</v>
      </c>
      <c r="E147" s="14" t="str">
        <f t="shared" si="10"/>
        <v>ONIXAIDA</v>
      </c>
      <c r="F147" s="14" t="str">
        <f t="shared" si="9"/>
        <v xml:space="preserve">OI1PKG  </v>
      </c>
      <c r="G147" s="5" t="s">
        <v>393</v>
      </c>
      <c r="H147" s="5"/>
      <c r="I147" s="5"/>
      <c r="J147" s="5" t="s">
        <v>373</v>
      </c>
      <c r="K147" s="5"/>
    </row>
    <row r="148" spans="1:11" ht="30" x14ac:dyDescent="0.25">
      <c r="A148" s="4">
        <v>12</v>
      </c>
      <c r="B148" s="5" t="s">
        <v>370</v>
      </c>
      <c r="C148" s="5" t="s">
        <v>394</v>
      </c>
      <c r="D148" s="5">
        <v>9</v>
      </c>
      <c r="E148" s="14" t="str">
        <f t="shared" si="10"/>
        <v>ONIXAIDA</v>
      </c>
      <c r="F148" s="14" t="str">
        <f t="shared" si="9"/>
        <v xml:space="preserve">OI1PKGE </v>
      </c>
      <c r="G148" s="5" t="s">
        <v>395</v>
      </c>
      <c r="H148" s="5"/>
      <c r="I148" s="5"/>
      <c r="J148" s="5" t="s">
        <v>373</v>
      </c>
      <c r="K148" s="5"/>
    </row>
    <row r="149" spans="1:11" x14ac:dyDescent="0.25">
      <c r="A149" s="4">
        <v>12</v>
      </c>
      <c r="B149" s="5" t="s">
        <v>370</v>
      </c>
      <c r="C149" s="5" t="s">
        <v>396</v>
      </c>
      <c r="D149" s="5">
        <v>9</v>
      </c>
      <c r="E149" s="14" t="str">
        <f t="shared" si="10"/>
        <v>ONIXAIDA</v>
      </c>
      <c r="F149" s="14" t="str">
        <f t="shared" si="9"/>
        <v xml:space="preserve">OI1STKF </v>
      </c>
      <c r="G149" s="5" t="s">
        <v>397</v>
      </c>
      <c r="H149" s="5"/>
      <c r="I149" s="5"/>
      <c r="J149" s="5" t="s">
        <v>373</v>
      </c>
      <c r="K149" s="5"/>
    </row>
    <row r="150" spans="1:11" ht="30" x14ac:dyDescent="0.25">
      <c r="A150" s="4">
        <v>12</v>
      </c>
      <c r="B150" s="5" t="s">
        <v>370</v>
      </c>
      <c r="C150" s="5" t="s">
        <v>398</v>
      </c>
      <c r="D150" s="5">
        <v>9</v>
      </c>
      <c r="E150" s="14" t="str">
        <f t="shared" si="10"/>
        <v>ONIXAIDA</v>
      </c>
      <c r="F150" s="14" t="str">
        <f t="shared" si="9"/>
        <v>OI1STKFE</v>
      </c>
      <c r="G150" s="5" t="s">
        <v>399</v>
      </c>
      <c r="H150" s="5"/>
      <c r="I150" s="5"/>
      <c r="J150" s="5" t="s">
        <v>373</v>
      </c>
      <c r="K150" s="5"/>
    </row>
    <row r="151" spans="1:11" ht="30" x14ac:dyDescent="0.25">
      <c r="A151" s="4">
        <v>12</v>
      </c>
      <c r="B151" s="5" t="s">
        <v>370</v>
      </c>
      <c r="C151" s="5" t="s">
        <v>400</v>
      </c>
      <c r="D151" s="5">
        <v>9</v>
      </c>
      <c r="E151" s="14" t="str">
        <f t="shared" si="10"/>
        <v>ONIXAIDA</v>
      </c>
      <c r="F151" s="14" t="str">
        <f t="shared" si="9"/>
        <v xml:space="preserve">OI1WGHT </v>
      </c>
      <c r="G151" s="5" t="s">
        <v>401</v>
      </c>
      <c r="H151" s="5"/>
      <c r="I151" s="5"/>
      <c r="J151" s="5" t="s">
        <v>373</v>
      </c>
      <c r="K151" s="5"/>
    </row>
    <row r="152" spans="1:11" x14ac:dyDescent="0.25">
      <c r="A152" s="4">
        <v>12</v>
      </c>
      <c r="B152" s="5" t="s">
        <v>370</v>
      </c>
      <c r="C152" s="5" t="s">
        <v>402</v>
      </c>
      <c r="D152" s="5">
        <v>9</v>
      </c>
      <c r="E152" s="14" t="str">
        <f t="shared" si="10"/>
        <v>ONIXAIDA</v>
      </c>
      <c r="F152" s="14" t="str">
        <f t="shared" si="9"/>
        <v xml:space="preserve">ON-ILS  </v>
      </c>
      <c r="G152" s="5" t="s">
        <v>403</v>
      </c>
      <c r="H152" s="5"/>
      <c r="I152" s="5"/>
      <c r="J152" s="5" t="s">
        <v>373</v>
      </c>
      <c r="K152" s="5"/>
    </row>
    <row r="153" spans="1:11" ht="30" x14ac:dyDescent="0.25">
      <c r="A153" s="4">
        <v>12</v>
      </c>
      <c r="B153" s="5" t="s">
        <v>370</v>
      </c>
      <c r="C153" s="5" t="s">
        <v>404</v>
      </c>
      <c r="D153" s="5">
        <v>9</v>
      </c>
      <c r="E153" s="14" t="str">
        <f t="shared" si="10"/>
        <v>ONIXAIDA</v>
      </c>
      <c r="F153" s="14" t="str">
        <f t="shared" si="9"/>
        <v>ON-OFSET</v>
      </c>
      <c r="G153" s="5" t="s">
        <v>405</v>
      </c>
      <c r="H153" s="5"/>
      <c r="I153" s="5"/>
      <c r="J153" s="5" t="s">
        <v>373</v>
      </c>
      <c r="K153" s="5"/>
    </row>
    <row r="154" spans="1:11" ht="30" x14ac:dyDescent="0.25">
      <c r="A154" s="4">
        <v>12</v>
      </c>
      <c r="B154" s="5" t="s">
        <v>370</v>
      </c>
      <c r="C154" s="5" t="s">
        <v>406</v>
      </c>
      <c r="D154" s="5">
        <v>9</v>
      </c>
      <c r="E154" s="14" t="str">
        <f t="shared" si="10"/>
        <v>ONIXAIDA</v>
      </c>
      <c r="F154" s="14" t="str">
        <f t="shared" si="9"/>
        <v xml:space="preserve">ON-PRC  </v>
      </c>
      <c r="G154" s="5" t="s">
        <v>407</v>
      </c>
      <c r="H154" s="5"/>
      <c r="I154" s="5"/>
      <c r="J154" s="5" t="s">
        <v>373</v>
      </c>
      <c r="K154" s="5"/>
    </row>
    <row r="155" spans="1:11" ht="30" x14ac:dyDescent="0.25">
      <c r="A155" s="4">
        <v>12</v>
      </c>
      <c r="B155" s="5" t="s">
        <v>370</v>
      </c>
      <c r="C155" s="5" t="s">
        <v>408</v>
      </c>
      <c r="D155" s="5">
        <v>9</v>
      </c>
      <c r="E155" s="14" t="str">
        <f t="shared" si="10"/>
        <v>ONIXAIDA</v>
      </c>
      <c r="F155" s="14" t="str">
        <f t="shared" si="9"/>
        <v>ON-PURGE</v>
      </c>
      <c r="G155" s="5" t="s">
        <v>409</v>
      </c>
      <c r="H155" s="5"/>
      <c r="I155" s="5"/>
      <c r="J155" s="5" t="s">
        <v>373</v>
      </c>
      <c r="K155" s="5"/>
    </row>
    <row r="156" spans="1:11" ht="30" x14ac:dyDescent="0.25">
      <c r="A156" s="4">
        <v>12</v>
      </c>
      <c r="B156" s="5" t="s">
        <v>370</v>
      </c>
      <c r="C156" s="5" t="s">
        <v>410</v>
      </c>
      <c r="D156" s="5">
        <v>9</v>
      </c>
      <c r="E156" s="14" t="str">
        <f t="shared" si="10"/>
        <v>ONIXAIDA</v>
      </c>
      <c r="F156" s="14" t="str">
        <f t="shared" si="9"/>
        <v>ON-STKST</v>
      </c>
      <c r="G156" s="5" t="s">
        <v>411</v>
      </c>
      <c r="H156" s="5"/>
      <c r="I156" s="5"/>
      <c r="J156" s="5" t="s">
        <v>373</v>
      </c>
      <c r="K156" s="5"/>
    </row>
    <row r="157" spans="1:11" ht="30" x14ac:dyDescent="0.25">
      <c r="A157" s="4">
        <v>12</v>
      </c>
      <c r="B157" s="5" t="s">
        <v>370</v>
      </c>
      <c r="C157" s="5" t="s">
        <v>412</v>
      </c>
      <c r="D157" s="5">
        <v>9</v>
      </c>
      <c r="E157" s="14" t="str">
        <f t="shared" si="10"/>
        <v>ONIXAIDA</v>
      </c>
      <c r="F157" s="14" t="str">
        <f t="shared" si="9"/>
        <v xml:space="preserve">ON-STS  </v>
      </c>
      <c r="G157" s="5" t="s">
        <v>413</v>
      </c>
      <c r="H157" s="5"/>
      <c r="I157" s="5"/>
      <c r="J157" s="5" t="s">
        <v>373</v>
      </c>
      <c r="K157" s="5"/>
    </row>
    <row r="158" spans="1:11" x14ac:dyDescent="0.25">
      <c r="A158" s="4">
        <v>12</v>
      </c>
      <c r="B158" s="5" t="s">
        <v>370</v>
      </c>
      <c r="C158" s="5" t="s">
        <v>414</v>
      </c>
      <c r="D158" s="5">
        <v>9</v>
      </c>
      <c r="E158" s="14" t="str">
        <f t="shared" si="10"/>
        <v>ONIXAIDA</v>
      </c>
      <c r="F158" s="14" t="str">
        <f t="shared" si="9"/>
        <v xml:space="preserve">ONIX    </v>
      </c>
      <c r="G158" s="5" t="s">
        <v>415</v>
      </c>
      <c r="H158" s="5"/>
      <c r="I158" s="5"/>
      <c r="J158" s="5" t="s">
        <v>373</v>
      </c>
      <c r="K158" s="5"/>
    </row>
    <row r="159" spans="1:11" ht="30" x14ac:dyDescent="0.25">
      <c r="A159" s="4">
        <v>12</v>
      </c>
      <c r="B159" s="5" t="s">
        <v>370</v>
      </c>
      <c r="C159" s="5" t="s">
        <v>416</v>
      </c>
      <c r="D159" s="5">
        <v>9</v>
      </c>
      <c r="E159" s="14" t="str">
        <f t="shared" si="10"/>
        <v>ONIXAIDA</v>
      </c>
      <c r="F159" s="14" t="str">
        <f t="shared" si="9"/>
        <v xml:space="preserve">ONIXABV </v>
      </c>
      <c r="G159" s="5" t="s">
        <v>417</v>
      </c>
      <c r="H159" s="5"/>
      <c r="I159" s="5"/>
      <c r="J159" s="5" t="s">
        <v>373</v>
      </c>
      <c r="K159" s="5"/>
    </row>
    <row r="160" spans="1:11" ht="30" x14ac:dyDescent="0.25">
      <c r="A160" s="4">
        <v>12</v>
      </c>
      <c r="B160" s="5" t="s">
        <v>370</v>
      </c>
      <c r="C160" s="5" t="s">
        <v>418</v>
      </c>
      <c r="D160" s="5">
        <v>9</v>
      </c>
      <c r="E160" s="14" t="str">
        <f t="shared" si="10"/>
        <v>ONIXAIDA</v>
      </c>
      <c r="F160" s="14" t="str">
        <f t="shared" si="9"/>
        <v xml:space="preserve">ONIXCHR </v>
      </c>
      <c r="G160" s="5" t="s">
        <v>419</v>
      </c>
      <c r="H160" s="5"/>
      <c r="I160" s="5"/>
      <c r="J160" s="5" t="s">
        <v>373</v>
      </c>
      <c r="K160" s="5"/>
    </row>
    <row r="161" spans="1:11" ht="30" x14ac:dyDescent="0.25">
      <c r="A161" s="4">
        <v>12</v>
      </c>
      <c r="B161" s="5" t="s">
        <v>370</v>
      </c>
      <c r="C161" s="5" t="s">
        <v>420</v>
      </c>
      <c r="D161" s="5">
        <v>9</v>
      </c>
      <c r="E161" s="14" t="str">
        <f t="shared" si="10"/>
        <v>ONIXAIDA</v>
      </c>
      <c r="F161" s="14" t="str">
        <f t="shared" si="9"/>
        <v xml:space="preserve">ONIXCOL </v>
      </c>
      <c r="G161" s="5" t="s">
        <v>421</v>
      </c>
      <c r="H161" s="5"/>
      <c r="I161" s="5"/>
      <c r="J161" s="5" t="s">
        <v>373</v>
      </c>
      <c r="K161" s="5"/>
    </row>
    <row r="162" spans="1:11" ht="30" x14ac:dyDescent="0.25">
      <c r="A162" s="4">
        <v>12</v>
      </c>
      <c r="B162" s="5" t="s">
        <v>370</v>
      </c>
      <c r="C162" s="5" t="s">
        <v>422</v>
      </c>
      <c r="D162" s="5">
        <v>9</v>
      </c>
      <c r="E162" s="14" t="str">
        <f t="shared" si="10"/>
        <v>ONIXAIDA</v>
      </c>
      <c r="F162" s="14" t="str">
        <f t="shared" si="9"/>
        <v xml:space="preserve">ONIXESC </v>
      </c>
      <c r="G162" s="5" t="s">
        <v>423</v>
      </c>
      <c r="H162" s="5"/>
      <c r="I162" s="5"/>
      <c r="J162" s="5" t="s">
        <v>373</v>
      </c>
      <c r="K162" s="5"/>
    </row>
    <row r="163" spans="1:11" ht="30" x14ac:dyDescent="0.25">
      <c r="A163" s="4">
        <v>12</v>
      </c>
      <c r="B163" s="5" t="s">
        <v>370</v>
      </c>
      <c r="C163" s="5" t="s">
        <v>424</v>
      </c>
      <c r="D163" s="5">
        <v>9</v>
      </c>
      <c r="E163" s="14" t="str">
        <f t="shared" si="10"/>
        <v>ONIXAIDA</v>
      </c>
      <c r="F163" s="14" t="str">
        <f t="shared" si="9"/>
        <v xml:space="preserve">ONIXIMP </v>
      </c>
      <c r="G163" s="5" t="s">
        <v>425</v>
      </c>
      <c r="H163" s="5"/>
      <c r="I163" s="5"/>
      <c r="J163" s="5" t="s">
        <v>373</v>
      </c>
      <c r="K163" s="5"/>
    </row>
    <row r="164" spans="1:11" ht="30" x14ac:dyDescent="0.25">
      <c r="A164" s="4">
        <v>12</v>
      </c>
      <c r="B164" s="5" t="s">
        <v>370</v>
      </c>
      <c r="C164" s="5" t="s">
        <v>426</v>
      </c>
      <c r="D164" s="5">
        <v>9</v>
      </c>
      <c r="E164" s="14" t="str">
        <f t="shared" si="10"/>
        <v>ONIXAIDA</v>
      </c>
      <c r="F164" s="14" t="str">
        <f t="shared" si="9"/>
        <v>ONIXINEX</v>
      </c>
      <c r="G164" s="5" t="s">
        <v>427</v>
      </c>
      <c r="H164" s="5"/>
      <c r="I164" s="5"/>
      <c r="J164" s="5" t="s">
        <v>373</v>
      </c>
      <c r="K164" s="5"/>
    </row>
    <row r="165" spans="1:11" ht="30" x14ac:dyDescent="0.25">
      <c r="A165" s="4">
        <v>12</v>
      </c>
      <c r="B165" s="5" t="s">
        <v>370</v>
      </c>
      <c r="C165" s="5" t="s">
        <v>428</v>
      </c>
      <c r="D165" s="5">
        <v>9</v>
      </c>
      <c r="E165" s="14" t="str">
        <f t="shared" si="10"/>
        <v>ONIXAIDA</v>
      </c>
      <c r="F165" s="14" t="str">
        <f t="shared" si="9"/>
        <v xml:space="preserve">ONIXINT </v>
      </c>
      <c r="G165" s="5" t="s">
        <v>429</v>
      </c>
      <c r="H165" s="5"/>
      <c r="I165" s="5"/>
      <c r="J165" s="5" t="s">
        <v>373</v>
      </c>
      <c r="K165" s="5"/>
    </row>
    <row r="166" spans="1:11" ht="30" x14ac:dyDescent="0.25">
      <c r="A166" s="4">
        <v>12</v>
      </c>
      <c r="B166" s="5" t="s">
        <v>370</v>
      </c>
      <c r="C166" s="5" t="s">
        <v>430</v>
      </c>
      <c r="D166" s="5">
        <v>9</v>
      </c>
      <c r="E166" s="14" t="str">
        <f t="shared" si="10"/>
        <v>ONIXAIDA</v>
      </c>
      <c r="F166" s="14" t="str">
        <f t="shared" si="9"/>
        <v xml:space="preserve">ONIXPUB </v>
      </c>
      <c r="G166" s="5" t="s">
        <v>431</v>
      </c>
      <c r="H166" s="5"/>
      <c r="I166" s="5"/>
      <c r="J166" s="5" t="s">
        <v>373</v>
      </c>
      <c r="K166" s="5"/>
    </row>
    <row r="167" spans="1:11" ht="30" x14ac:dyDescent="0.25">
      <c r="A167" s="4">
        <v>12</v>
      </c>
      <c r="B167" s="5" t="s">
        <v>370</v>
      </c>
      <c r="C167" s="5" t="s">
        <v>432</v>
      </c>
      <c r="D167" s="5">
        <v>9</v>
      </c>
      <c r="E167" s="14" t="str">
        <f t="shared" si="10"/>
        <v>ONIXAIDA</v>
      </c>
      <c r="F167" s="14" t="str">
        <f t="shared" si="9"/>
        <v xml:space="preserve">ONIXSER </v>
      </c>
      <c r="G167" s="5" t="s">
        <v>433</v>
      </c>
      <c r="H167" s="5"/>
      <c r="I167" s="5"/>
      <c r="J167" s="5" t="s">
        <v>373</v>
      </c>
      <c r="K167" s="5"/>
    </row>
    <row r="168" spans="1:11" ht="30" x14ac:dyDescent="0.25">
      <c r="A168" s="4">
        <v>12</v>
      </c>
      <c r="B168" s="5" t="s">
        <v>370</v>
      </c>
      <c r="C168" s="5" t="s">
        <v>434</v>
      </c>
      <c r="D168" s="5">
        <v>9</v>
      </c>
      <c r="E168" s="14" t="str">
        <f t="shared" si="10"/>
        <v>ONIXAIDA</v>
      </c>
      <c r="F168" s="14" t="str">
        <f t="shared" si="9"/>
        <v xml:space="preserve">ONIXSST </v>
      </c>
      <c r="G168" s="5" t="s">
        <v>435</v>
      </c>
      <c r="H168" s="5"/>
      <c r="I168" s="5"/>
      <c r="J168" s="5" t="s">
        <v>373</v>
      </c>
      <c r="K168" s="5"/>
    </row>
    <row r="169" spans="1:11" ht="30" x14ac:dyDescent="0.25">
      <c r="A169" s="4">
        <v>12</v>
      </c>
      <c r="B169" s="5" t="s">
        <v>370</v>
      </c>
      <c r="C169" s="5" t="s">
        <v>436</v>
      </c>
      <c r="D169" s="5">
        <v>9</v>
      </c>
      <c r="E169" s="14" t="str">
        <f t="shared" si="10"/>
        <v>ONIXAIDA</v>
      </c>
      <c r="F169" s="14" t="str">
        <f t="shared" si="9"/>
        <v xml:space="preserve">ONIXSUB </v>
      </c>
      <c r="G169" s="5" t="s">
        <v>437</v>
      </c>
      <c r="H169" s="5"/>
      <c r="I169" s="5"/>
      <c r="J169" s="5" t="s">
        <v>373</v>
      </c>
      <c r="K169" s="5"/>
    </row>
    <row r="170" spans="1:11" ht="30" x14ac:dyDescent="0.25">
      <c r="A170" s="4">
        <v>12</v>
      </c>
      <c r="B170" s="5" t="s">
        <v>370</v>
      </c>
      <c r="C170" s="5" t="s">
        <v>438</v>
      </c>
      <c r="D170" s="5">
        <v>9</v>
      </c>
      <c r="E170" s="14" t="str">
        <f t="shared" si="10"/>
        <v>ONIXAIDA</v>
      </c>
      <c r="F170" s="14" t="str">
        <f t="shared" si="9"/>
        <v xml:space="preserve">ONIXSUP </v>
      </c>
      <c r="G170" s="5" t="s">
        <v>439</v>
      </c>
      <c r="H170" s="5"/>
      <c r="I170" s="5"/>
      <c r="J170" s="5" t="s">
        <v>373</v>
      </c>
      <c r="K170" s="5"/>
    </row>
    <row r="171" spans="1:11" ht="30" x14ac:dyDescent="0.25">
      <c r="A171" s="4">
        <v>12</v>
      </c>
      <c r="B171" s="5" t="s">
        <v>370</v>
      </c>
      <c r="C171" s="5" t="s">
        <v>440</v>
      </c>
      <c r="D171" s="5">
        <v>9</v>
      </c>
      <c r="E171" s="14" t="str">
        <f t="shared" si="10"/>
        <v>ONIXAIDA</v>
      </c>
      <c r="F171" s="14" t="str">
        <f t="shared" si="9"/>
        <v xml:space="preserve">ONIX001 </v>
      </c>
      <c r="G171" s="5" t="s">
        <v>441</v>
      </c>
      <c r="H171" s="5"/>
      <c r="I171" s="5"/>
      <c r="J171" s="5" t="s">
        <v>373</v>
      </c>
      <c r="K171" s="5"/>
    </row>
    <row r="172" spans="1:11" ht="30" x14ac:dyDescent="0.25">
      <c r="A172" s="4">
        <v>12</v>
      </c>
      <c r="B172" s="5" t="s">
        <v>370</v>
      </c>
      <c r="C172" s="5" t="s">
        <v>442</v>
      </c>
      <c r="D172" s="5">
        <v>9</v>
      </c>
      <c r="E172" s="14" t="str">
        <f t="shared" si="10"/>
        <v>ONIXAIDA</v>
      </c>
      <c r="F172" s="14" t="str">
        <f t="shared" si="9"/>
        <v xml:space="preserve">ONIX005 </v>
      </c>
      <c r="G172" s="5" t="s">
        <v>443</v>
      </c>
      <c r="H172" s="5"/>
      <c r="I172" s="5"/>
      <c r="J172" s="5" t="s">
        <v>373</v>
      </c>
      <c r="K172" s="5"/>
    </row>
    <row r="173" spans="1:11" ht="30" x14ac:dyDescent="0.25">
      <c r="A173" s="4">
        <v>12</v>
      </c>
      <c r="B173" s="5" t="s">
        <v>370</v>
      </c>
      <c r="C173" s="5" t="s">
        <v>444</v>
      </c>
      <c r="D173" s="5">
        <v>9</v>
      </c>
      <c r="E173" s="14" t="str">
        <f t="shared" si="10"/>
        <v>ONIXAIDA</v>
      </c>
      <c r="F173" s="14" t="str">
        <f t="shared" si="9"/>
        <v>ONIX005A</v>
      </c>
      <c r="G173" s="5" t="s">
        <v>445</v>
      </c>
      <c r="H173" s="5"/>
      <c r="I173" s="5"/>
      <c r="J173" s="5" t="s">
        <v>373</v>
      </c>
      <c r="K173" s="5"/>
    </row>
    <row r="174" spans="1:11" ht="30" x14ac:dyDescent="0.25">
      <c r="A174" s="4">
        <v>12</v>
      </c>
      <c r="B174" s="5" t="s">
        <v>370</v>
      </c>
      <c r="C174" s="5" t="s">
        <v>446</v>
      </c>
      <c r="D174" s="5">
        <v>9</v>
      </c>
      <c r="E174" s="14" t="str">
        <f t="shared" si="10"/>
        <v>ONIXAIDA</v>
      </c>
      <c r="F174" s="14" t="str">
        <f t="shared" si="9"/>
        <v xml:space="preserve">ONIX015 </v>
      </c>
      <c r="G174" s="5" t="s">
        <v>447</v>
      </c>
      <c r="H174" s="5"/>
      <c r="I174" s="5"/>
      <c r="J174" s="5" t="s">
        <v>373</v>
      </c>
      <c r="K174" s="5"/>
    </row>
    <row r="175" spans="1:11" ht="30" x14ac:dyDescent="0.25">
      <c r="A175" s="4">
        <v>12</v>
      </c>
      <c r="B175" s="5" t="s">
        <v>370</v>
      </c>
      <c r="C175" s="5" t="s">
        <v>448</v>
      </c>
      <c r="D175" s="5">
        <v>9</v>
      </c>
      <c r="E175" s="14" t="str">
        <f t="shared" si="10"/>
        <v>ONIXAIDA</v>
      </c>
      <c r="F175" s="14" t="str">
        <f t="shared" si="9"/>
        <v>ONIX015A</v>
      </c>
      <c r="G175" s="5" t="s">
        <v>449</v>
      </c>
      <c r="H175" s="5"/>
      <c r="I175" s="5"/>
      <c r="J175" s="5" t="s">
        <v>373</v>
      </c>
      <c r="K175" s="5"/>
    </row>
    <row r="176" spans="1:11" ht="30" x14ac:dyDescent="0.25">
      <c r="A176" s="4">
        <v>12</v>
      </c>
      <c r="B176" s="5" t="s">
        <v>370</v>
      </c>
      <c r="C176" s="5" t="s">
        <v>450</v>
      </c>
      <c r="D176" s="5">
        <v>9</v>
      </c>
      <c r="E176" s="14" t="str">
        <f t="shared" si="10"/>
        <v>ONIXAIDA</v>
      </c>
      <c r="F176" s="14" t="str">
        <f t="shared" ref="F176:F239" si="11">MID(C176,D176+1,10)</f>
        <v>ONIX017</v>
      </c>
      <c r="G176" s="5" t="s">
        <v>451</v>
      </c>
      <c r="H176" s="5"/>
      <c r="I176" s="5"/>
      <c r="J176" s="5" t="s">
        <v>373</v>
      </c>
      <c r="K176" s="5"/>
    </row>
    <row r="177" spans="1:11" ht="30" x14ac:dyDescent="0.25">
      <c r="A177" s="4">
        <v>12</v>
      </c>
      <c r="B177" s="5" t="s">
        <v>370</v>
      </c>
      <c r="C177" s="5" t="s">
        <v>452</v>
      </c>
      <c r="D177" s="5">
        <v>9</v>
      </c>
      <c r="E177" s="14" t="str">
        <f t="shared" si="10"/>
        <v>ONIXAIDA</v>
      </c>
      <c r="F177" s="14" t="str">
        <f t="shared" si="11"/>
        <v>ONIX022</v>
      </c>
      <c r="G177" s="5" t="s">
        <v>453</v>
      </c>
      <c r="H177" s="5"/>
      <c r="I177" s="5"/>
      <c r="J177" s="5" t="s">
        <v>373</v>
      </c>
      <c r="K177" s="5"/>
    </row>
    <row r="178" spans="1:11" ht="30" x14ac:dyDescent="0.25">
      <c r="A178" s="4">
        <v>12</v>
      </c>
      <c r="B178" s="5" t="s">
        <v>370</v>
      </c>
      <c r="C178" s="5" t="s">
        <v>454</v>
      </c>
      <c r="D178" s="5">
        <v>9</v>
      </c>
      <c r="E178" s="14" t="str">
        <f t="shared" si="10"/>
        <v>ONIXAIDA</v>
      </c>
      <c r="F178" s="14" t="str">
        <f t="shared" si="11"/>
        <v>ONIX023</v>
      </c>
      <c r="G178" s="5" t="s">
        <v>455</v>
      </c>
      <c r="H178" s="5"/>
      <c r="I178" s="5"/>
      <c r="J178" s="5" t="s">
        <v>373</v>
      </c>
      <c r="K178" s="5"/>
    </row>
    <row r="179" spans="1:11" ht="30" x14ac:dyDescent="0.25">
      <c r="A179" s="4">
        <v>12</v>
      </c>
      <c r="B179" s="5" t="s">
        <v>370</v>
      </c>
      <c r="C179" s="5" t="s">
        <v>456</v>
      </c>
      <c r="D179" s="5">
        <v>9</v>
      </c>
      <c r="E179" s="14" t="str">
        <f t="shared" si="10"/>
        <v>ONIXAIDA</v>
      </c>
      <c r="F179" s="14" t="str">
        <f t="shared" si="11"/>
        <v>ONIX024</v>
      </c>
      <c r="G179" s="5" t="s">
        <v>457</v>
      </c>
      <c r="H179" s="5"/>
      <c r="I179" s="5"/>
      <c r="J179" s="5" t="s">
        <v>373</v>
      </c>
      <c r="K179" s="5"/>
    </row>
    <row r="180" spans="1:11" ht="30" x14ac:dyDescent="0.25">
      <c r="A180" s="4">
        <v>12</v>
      </c>
      <c r="B180" s="5" t="s">
        <v>370</v>
      </c>
      <c r="C180" s="5" t="s">
        <v>458</v>
      </c>
      <c r="D180" s="5">
        <v>9</v>
      </c>
      <c r="E180" s="14" t="str">
        <f t="shared" si="10"/>
        <v>ONIXAIDA</v>
      </c>
      <c r="F180" s="14" t="str">
        <f t="shared" si="11"/>
        <v>ONIX027</v>
      </c>
      <c r="G180" s="5" t="s">
        <v>459</v>
      </c>
      <c r="H180" s="5"/>
      <c r="I180" s="5"/>
      <c r="J180" s="5" t="s">
        <v>373</v>
      </c>
      <c r="K180" s="5"/>
    </row>
    <row r="181" spans="1:11" ht="30" x14ac:dyDescent="0.25">
      <c r="A181" s="4">
        <v>12</v>
      </c>
      <c r="B181" s="5" t="s">
        <v>370</v>
      </c>
      <c r="C181" s="5" t="s">
        <v>458</v>
      </c>
      <c r="D181" s="5">
        <v>9</v>
      </c>
      <c r="E181" s="14" t="str">
        <f t="shared" si="10"/>
        <v>ONIXAIDA</v>
      </c>
      <c r="F181" s="14" t="str">
        <f t="shared" si="11"/>
        <v>ONIX027</v>
      </c>
      <c r="G181" s="5" t="s">
        <v>460</v>
      </c>
      <c r="H181" s="5"/>
      <c r="I181" s="5"/>
      <c r="J181" s="5" t="s">
        <v>373</v>
      </c>
      <c r="K181" s="5"/>
    </row>
    <row r="182" spans="1:11" ht="30" x14ac:dyDescent="0.25">
      <c r="A182" s="4">
        <v>12</v>
      </c>
      <c r="B182" s="5" t="s">
        <v>370</v>
      </c>
      <c r="C182" s="5" t="s">
        <v>461</v>
      </c>
      <c r="D182" s="5">
        <v>9</v>
      </c>
      <c r="E182" s="14" t="str">
        <f t="shared" si="10"/>
        <v>ONIXAIDA</v>
      </c>
      <c r="F182" s="14" t="str">
        <f t="shared" si="11"/>
        <v>ONIX045</v>
      </c>
      <c r="G182" s="5" t="s">
        <v>462</v>
      </c>
      <c r="H182" s="5"/>
      <c r="I182" s="5"/>
      <c r="J182" s="5" t="s">
        <v>373</v>
      </c>
      <c r="K182" s="5"/>
    </row>
    <row r="183" spans="1:11" ht="30" x14ac:dyDescent="0.25">
      <c r="A183" s="4">
        <v>12</v>
      </c>
      <c r="B183" s="5" t="s">
        <v>370</v>
      </c>
      <c r="C183" s="5" t="s">
        <v>463</v>
      </c>
      <c r="D183" s="5">
        <v>9</v>
      </c>
      <c r="E183" s="14" t="str">
        <f t="shared" si="10"/>
        <v>ONIXAIDA</v>
      </c>
      <c r="F183" s="14" t="str">
        <f t="shared" si="11"/>
        <v>ONIX046</v>
      </c>
      <c r="G183" s="5" t="s">
        <v>464</v>
      </c>
      <c r="H183" s="5"/>
      <c r="I183" s="5"/>
      <c r="J183" s="5" t="s">
        <v>373</v>
      </c>
      <c r="K183" s="5"/>
    </row>
    <row r="184" spans="1:11" ht="30" x14ac:dyDescent="0.25">
      <c r="A184" s="4">
        <v>12</v>
      </c>
      <c r="B184" s="5" t="s">
        <v>370</v>
      </c>
      <c r="C184" s="5" t="s">
        <v>465</v>
      </c>
      <c r="D184" s="5">
        <v>9</v>
      </c>
      <c r="E184" s="14" t="str">
        <f t="shared" si="10"/>
        <v>ONIXAIDA</v>
      </c>
      <c r="F184" s="14" t="str">
        <f t="shared" si="11"/>
        <v>ONIX048</v>
      </c>
      <c r="G184" s="5" t="s">
        <v>466</v>
      </c>
      <c r="H184" s="5"/>
      <c r="I184" s="5"/>
      <c r="J184" s="5" t="s">
        <v>373</v>
      </c>
      <c r="K184" s="5"/>
    </row>
    <row r="185" spans="1:11" ht="30" x14ac:dyDescent="0.25">
      <c r="A185" s="4">
        <v>12</v>
      </c>
      <c r="B185" s="5" t="s">
        <v>370</v>
      </c>
      <c r="C185" s="5" t="s">
        <v>467</v>
      </c>
      <c r="D185" s="5">
        <v>9</v>
      </c>
      <c r="E185" s="14" t="str">
        <f t="shared" si="10"/>
        <v>ONIXAIDA</v>
      </c>
      <c r="F185" s="14" t="str">
        <f t="shared" si="11"/>
        <v>ONIX050</v>
      </c>
      <c r="G185" s="5" t="s">
        <v>468</v>
      </c>
      <c r="H185" s="5"/>
      <c r="I185" s="5"/>
      <c r="J185" s="5" t="s">
        <v>373</v>
      </c>
      <c r="K185" s="5"/>
    </row>
    <row r="186" spans="1:11" ht="30" x14ac:dyDescent="0.25">
      <c r="A186" s="4">
        <v>12</v>
      </c>
      <c r="B186" s="5" t="s">
        <v>370</v>
      </c>
      <c r="C186" s="5" t="s">
        <v>469</v>
      </c>
      <c r="D186" s="5">
        <v>9</v>
      </c>
      <c r="E186" s="14" t="str">
        <f t="shared" si="10"/>
        <v>ONIXAIDA</v>
      </c>
      <c r="F186" s="14" t="str">
        <f t="shared" si="11"/>
        <v>ONIX051</v>
      </c>
      <c r="G186" s="5" t="s">
        <v>470</v>
      </c>
      <c r="H186" s="5"/>
      <c r="I186" s="5"/>
      <c r="J186" s="5" t="s">
        <v>373</v>
      </c>
      <c r="K186" s="5"/>
    </row>
    <row r="187" spans="1:11" ht="30" x14ac:dyDescent="0.25">
      <c r="A187" s="4">
        <v>12</v>
      </c>
      <c r="B187" s="5" t="s">
        <v>370</v>
      </c>
      <c r="C187" s="5" t="s">
        <v>471</v>
      </c>
      <c r="D187" s="5">
        <v>9</v>
      </c>
      <c r="E187" s="14" t="str">
        <f t="shared" si="10"/>
        <v>ONIXAIDA</v>
      </c>
      <c r="F187" s="14" t="str">
        <f t="shared" si="11"/>
        <v>ONIX053</v>
      </c>
      <c r="G187" s="5" t="s">
        <v>472</v>
      </c>
      <c r="H187" s="5"/>
      <c r="I187" s="5"/>
      <c r="J187" s="5" t="s">
        <v>373</v>
      </c>
      <c r="K187" s="5"/>
    </row>
    <row r="188" spans="1:11" ht="30" x14ac:dyDescent="0.25">
      <c r="A188" s="4">
        <v>12</v>
      </c>
      <c r="B188" s="5" t="s">
        <v>370</v>
      </c>
      <c r="C188" s="5" t="s">
        <v>473</v>
      </c>
      <c r="D188" s="5">
        <v>9</v>
      </c>
      <c r="E188" s="14" t="str">
        <f t="shared" si="10"/>
        <v>ONIXAIDA</v>
      </c>
      <c r="F188" s="14" t="str">
        <f t="shared" si="11"/>
        <v>ONIX058</v>
      </c>
      <c r="G188" s="5" t="s">
        <v>474</v>
      </c>
      <c r="H188" s="5"/>
      <c r="I188" s="5"/>
      <c r="J188" s="5" t="s">
        <v>373</v>
      </c>
      <c r="K188" s="5"/>
    </row>
    <row r="189" spans="1:11" ht="30" x14ac:dyDescent="0.25">
      <c r="A189" s="4">
        <v>12</v>
      </c>
      <c r="B189" s="5" t="s">
        <v>370</v>
      </c>
      <c r="C189" s="5" t="s">
        <v>475</v>
      </c>
      <c r="D189" s="5">
        <v>9</v>
      </c>
      <c r="E189" s="14" t="str">
        <f t="shared" si="10"/>
        <v>ONIXAIDA</v>
      </c>
      <c r="F189" s="14" t="str">
        <f t="shared" si="11"/>
        <v xml:space="preserve">ONIX059 </v>
      </c>
      <c r="G189" s="5" t="s">
        <v>476</v>
      </c>
      <c r="H189" s="5"/>
      <c r="I189" s="5"/>
      <c r="J189" s="5" t="s">
        <v>373</v>
      </c>
      <c r="K189" s="5"/>
    </row>
    <row r="190" spans="1:11" ht="30" x14ac:dyDescent="0.25">
      <c r="A190" s="4">
        <v>12</v>
      </c>
      <c r="B190" s="5" t="s">
        <v>370</v>
      </c>
      <c r="C190" s="5" t="s">
        <v>477</v>
      </c>
      <c r="D190" s="5">
        <v>9</v>
      </c>
      <c r="E190" s="14" t="str">
        <f t="shared" si="10"/>
        <v>ONIXAIDA</v>
      </c>
      <c r="F190" s="14" t="str">
        <f t="shared" si="11"/>
        <v xml:space="preserve">ONIX064 </v>
      </c>
      <c r="G190" s="5" t="s">
        <v>478</v>
      </c>
      <c r="H190" s="5"/>
      <c r="I190" s="5"/>
      <c r="J190" s="5" t="s">
        <v>373</v>
      </c>
      <c r="K190" s="5"/>
    </row>
    <row r="191" spans="1:11" ht="30" x14ac:dyDescent="0.25">
      <c r="A191" s="4">
        <v>12</v>
      </c>
      <c r="B191" s="5" t="s">
        <v>370</v>
      </c>
      <c r="C191" s="5" t="s">
        <v>479</v>
      </c>
      <c r="D191" s="5">
        <v>9</v>
      </c>
      <c r="E191" s="14" t="str">
        <f t="shared" si="10"/>
        <v>ONIXAIDA</v>
      </c>
      <c r="F191" s="14" t="str">
        <f t="shared" si="11"/>
        <v>ONIX064B</v>
      </c>
      <c r="G191" s="5" t="s">
        <v>480</v>
      </c>
      <c r="H191" s="5"/>
      <c r="I191" s="5"/>
      <c r="J191" s="5" t="s">
        <v>373</v>
      </c>
      <c r="K191" s="5"/>
    </row>
    <row r="192" spans="1:11" ht="30" x14ac:dyDescent="0.25">
      <c r="A192" s="4">
        <v>12</v>
      </c>
      <c r="B192" s="5" t="s">
        <v>370</v>
      </c>
      <c r="C192" s="5" t="s">
        <v>481</v>
      </c>
      <c r="D192" s="5">
        <v>9</v>
      </c>
      <c r="E192" s="14" t="str">
        <f t="shared" si="10"/>
        <v>ONIXAIDA</v>
      </c>
      <c r="F192" s="14" t="str">
        <f t="shared" si="11"/>
        <v xml:space="preserve">ONIX066 </v>
      </c>
      <c r="G192" s="5" t="s">
        <v>482</v>
      </c>
      <c r="H192" s="5"/>
      <c r="I192" s="5"/>
      <c r="J192" s="5" t="s">
        <v>373</v>
      </c>
      <c r="K192" s="5"/>
    </row>
    <row r="193" spans="1:11" ht="30" x14ac:dyDescent="0.25">
      <c r="A193" s="4">
        <v>12</v>
      </c>
      <c r="B193" s="5" t="s">
        <v>370</v>
      </c>
      <c r="C193" s="5" t="s">
        <v>483</v>
      </c>
      <c r="D193" s="5">
        <v>9</v>
      </c>
      <c r="E193" s="14" t="str">
        <f t="shared" si="10"/>
        <v>ONIXAIDA</v>
      </c>
      <c r="F193" s="14" t="str">
        <f t="shared" si="11"/>
        <v xml:space="preserve">ONIX068 </v>
      </c>
      <c r="G193" s="5" t="s">
        <v>484</v>
      </c>
      <c r="H193" s="5"/>
      <c r="I193" s="5"/>
      <c r="J193" s="5" t="s">
        <v>373</v>
      </c>
      <c r="K193" s="5"/>
    </row>
    <row r="194" spans="1:11" ht="30" x14ac:dyDescent="0.25">
      <c r="A194" s="4">
        <v>12</v>
      </c>
      <c r="B194" s="5" t="s">
        <v>370</v>
      </c>
      <c r="C194" s="5" t="s">
        <v>485</v>
      </c>
      <c r="D194" s="5">
        <v>9</v>
      </c>
      <c r="E194" s="14" t="str">
        <f t="shared" si="10"/>
        <v>ONIXAIDA</v>
      </c>
      <c r="F194" s="14" t="str">
        <f t="shared" si="11"/>
        <v xml:space="preserve">ONIX091 </v>
      </c>
      <c r="G194" s="5" t="s">
        <v>486</v>
      </c>
      <c r="H194" s="5"/>
      <c r="I194" s="5"/>
      <c r="J194" s="5" t="s">
        <v>373</v>
      </c>
      <c r="K194" s="5"/>
    </row>
    <row r="195" spans="1:11" ht="30" x14ac:dyDescent="0.25">
      <c r="A195" s="4">
        <v>12</v>
      </c>
      <c r="B195" s="5" t="s">
        <v>370</v>
      </c>
      <c r="C195" s="5" t="s">
        <v>487</v>
      </c>
      <c r="D195" s="5">
        <v>9</v>
      </c>
      <c r="E195" s="14" t="str">
        <f t="shared" si="10"/>
        <v>ONIXAIDA</v>
      </c>
      <c r="F195" s="14" t="str">
        <f t="shared" si="11"/>
        <v xml:space="preserve">ONIX096 </v>
      </c>
      <c r="G195" s="5" t="s">
        <v>488</v>
      </c>
      <c r="H195" s="5"/>
      <c r="I195" s="5"/>
      <c r="J195" s="5" t="s">
        <v>373</v>
      </c>
      <c r="K195" s="5"/>
    </row>
    <row r="196" spans="1:11" ht="30" x14ac:dyDescent="0.25">
      <c r="A196" s="4">
        <v>12</v>
      </c>
      <c r="B196" s="5" t="s">
        <v>370</v>
      </c>
      <c r="C196" s="5" t="s">
        <v>489</v>
      </c>
      <c r="D196" s="5">
        <v>9</v>
      </c>
      <c r="E196" s="14" t="str">
        <f t="shared" si="10"/>
        <v>ONIXAIDA</v>
      </c>
      <c r="F196" s="14" t="str">
        <f t="shared" si="11"/>
        <v xml:space="preserve">ONIX100 </v>
      </c>
      <c r="G196" s="5" t="s">
        <v>490</v>
      </c>
      <c r="H196" s="5"/>
      <c r="I196" s="5"/>
      <c r="J196" s="5" t="s">
        <v>373</v>
      </c>
      <c r="K196" s="5"/>
    </row>
    <row r="197" spans="1:11" ht="30" x14ac:dyDescent="0.25">
      <c r="A197" s="4">
        <v>12</v>
      </c>
      <c r="B197" s="5" t="s">
        <v>370</v>
      </c>
      <c r="C197" s="5" t="s">
        <v>491</v>
      </c>
      <c r="D197" s="5">
        <v>9</v>
      </c>
      <c r="E197" s="14" t="str">
        <f t="shared" si="10"/>
        <v>ONIXAIDA</v>
      </c>
      <c r="F197" s="14" t="str">
        <f t="shared" si="11"/>
        <v xml:space="preserve">ONIX148 </v>
      </c>
      <c r="G197" s="5" t="s">
        <v>492</v>
      </c>
      <c r="H197" s="5"/>
      <c r="I197" s="5"/>
      <c r="J197" s="5" t="s">
        <v>373</v>
      </c>
      <c r="K197" s="5"/>
    </row>
    <row r="198" spans="1:11" ht="30" x14ac:dyDescent="0.25">
      <c r="A198" s="4">
        <v>12</v>
      </c>
      <c r="B198" s="5" t="s">
        <v>370</v>
      </c>
      <c r="C198" s="5" t="s">
        <v>493</v>
      </c>
      <c r="D198" s="5">
        <v>9</v>
      </c>
      <c r="E198" s="14" t="str">
        <f t="shared" si="10"/>
        <v>ONIXAIDA</v>
      </c>
      <c r="F198" s="14" t="str">
        <f t="shared" si="11"/>
        <v xml:space="preserve">ONIX149 </v>
      </c>
      <c r="G198" s="5" t="s">
        <v>494</v>
      </c>
      <c r="H198" s="5"/>
      <c r="I198" s="5"/>
      <c r="J198" s="5" t="s">
        <v>373</v>
      </c>
      <c r="K198" s="5"/>
    </row>
    <row r="199" spans="1:11" ht="30" x14ac:dyDescent="0.25">
      <c r="A199" s="4">
        <v>12</v>
      </c>
      <c r="B199" s="5" t="s">
        <v>370</v>
      </c>
      <c r="C199" s="5" t="s">
        <v>495</v>
      </c>
      <c r="D199" s="5">
        <v>9</v>
      </c>
      <c r="E199" s="14" t="str">
        <f t="shared" si="10"/>
        <v>ONIXAIDA</v>
      </c>
      <c r="F199" s="14" t="str">
        <f t="shared" si="11"/>
        <v>ONIX149A</v>
      </c>
      <c r="G199" s="5" t="s">
        <v>496</v>
      </c>
      <c r="H199" s="5"/>
      <c r="I199" s="5"/>
      <c r="J199" s="5" t="s">
        <v>373</v>
      </c>
      <c r="K199" s="5"/>
    </row>
    <row r="200" spans="1:11" ht="30" x14ac:dyDescent="0.25">
      <c r="A200" s="4">
        <v>12</v>
      </c>
      <c r="B200" s="5" t="s">
        <v>370</v>
      </c>
      <c r="C200" s="5" t="s">
        <v>497</v>
      </c>
      <c r="D200" s="5">
        <v>9</v>
      </c>
      <c r="E200" s="14" t="str">
        <f t="shared" si="10"/>
        <v>ONIXAIDA</v>
      </c>
      <c r="F200" s="14" t="str">
        <f t="shared" si="11"/>
        <v xml:space="preserve">ONIX150 </v>
      </c>
      <c r="G200" s="5" t="s">
        <v>498</v>
      </c>
      <c r="H200" s="5"/>
      <c r="I200" s="5"/>
      <c r="J200" s="5" t="s">
        <v>373</v>
      </c>
      <c r="K200" s="5"/>
    </row>
    <row r="201" spans="1:11" ht="30" x14ac:dyDescent="0.25">
      <c r="A201" s="4">
        <v>12</v>
      </c>
      <c r="B201" s="5" t="s">
        <v>370</v>
      </c>
      <c r="C201" s="5" t="s">
        <v>499</v>
      </c>
      <c r="D201" s="5">
        <v>9</v>
      </c>
      <c r="E201" s="14" t="str">
        <f t="shared" ref="E201:E264" si="12">LEFT(C201,D201-1)</f>
        <v>ONIXAIDA</v>
      </c>
      <c r="F201" s="14" t="str">
        <f t="shared" si="11"/>
        <v xml:space="preserve">ONIX163 </v>
      </c>
      <c r="G201" s="5" t="s">
        <v>500</v>
      </c>
      <c r="H201" s="5"/>
      <c r="I201" s="5"/>
      <c r="J201" s="5" t="s">
        <v>373</v>
      </c>
      <c r="K201" s="5"/>
    </row>
    <row r="202" spans="1:11" ht="30" x14ac:dyDescent="0.25">
      <c r="A202" s="4">
        <v>12</v>
      </c>
      <c r="B202" s="5" t="s">
        <v>370</v>
      </c>
      <c r="C202" s="5" t="s">
        <v>501</v>
      </c>
      <c r="D202" s="5">
        <v>9</v>
      </c>
      <c r="E202" s="14" t="str">
        <f t="shared" si="12"/>
        <v>ONIXAIDA</v>
      </c>
      <c r="F202" s="14" t="str">
        <f t="shared" si="11"/>
        <v>ONIX163B</v>
      </c>
      <c r="G202" s="5" t="s">
        <v>502</v>
      </c>
      <c r="H202" s="5"/>
      <c r="I202" s="5"/>
      <c r="J202" s="5" t="s">
        <v>373</v>
      </c>
      <c r="K202" s="5"/>
    </row>
    <row r="203" spans="1:11" ht="30" x14ac:dyDescent="0.25">
      <c r="A203" s="4">
        <v>12</v>
      </c>
      <c r="B203" s="5" t="s">
        <v>370</v>
      </c>
      <c r="C203" s="5" t="s">
        <v>503</v>
      </c>
      <c r="D203" s="5">
        <v>9</v>
      </c>
      <c r="E203" s="14" t="str">
        <f t="shared" si="12"/>
        <v>ONIXAIDA</v>
      </c>
      <c r="F203" s="14" t="str">
        <f t="shared" si="11"/>
        <v xml:space="preserve">ONIX166 </v>
      </c>
      <c r="G203" s="5" t="s">
        <v>504</v>
      </c>
      <c r="H203" s="5"/>
      <c r="I203" s="5"/>
      <c r="J203" s="5" t="s">
        <v>373</v>
      </c>
      <c r="K203" s="5"/>
    </row>
    <row r="204" spans="1:11" ht="30" x14ac:dyDescent="0.25">
      <c r="A204" s="4">
        <v>12</v>
      </c>
      <c r="B204" s="5" t="s">
        <v>370</v>
      </c>
      <c r="C204" s="5" t="s">
        <v>505</v>
      </c>
      <c r="D204" s="5">
        <v>9</v>
      </c>
      <c r="E204" s="14" t="str">
        <f t="shared" si="12"/>
        <v>ONIXAIDA</v>
      </c>
      <c r="F204" s="14" t="str">
        <f t="shared" si="11"/>
        <v xml:space="preserve">ONIX173 </v>
      </c>
      <c r="G204" s="5" t="s">
        <v>506</v>
      </c>
      <c r="H204" s="5"/>
      <c r="I204" s="5"/>
      <c r="J204" s="5" t="s">
        <v>373</v>
      </c>
      <c r="K204" s="5"/>
    </row>
    <row r="205" spans="1:11" ht="30" x14ac:dyDescent="0.25">
      <c r="A205" s="4">
        <v>12</v>
      </c>
      <c r="B205" s="5" t="s">
        <v>370</v>
      </c>
      <c r="C205" s="5" t="s">
        <v>507</v>
      </c>
      <c r="D205" s="5">
        <v>9</v>
      </c>
      <c r="E205" s="14" t="str">
        <f t="shared" si="12"/>
        <v>ONIXAIDA</v>
      </c>
      <c r="F205" s="14" t="str">
        <f t="shared" si="11"/>
        <v xml:space="preserve">ONIX175 </v>
      </c>
      <c r="G205" s="5" t="s">
        <v>508</v>
      </c>
      <c r="H205" s="5"/>
      <c r="I205" s="5"/>
      <c r="J205" s="5" t="s">
        <v>373</v>
      </c>
      <c r="K205" s="5"/>
    </row>
    <row r="206" spans="1:11" ht="30" x14ac:dyDescent="0.25">
      <c r="A206" s="4">
        <v>12</v>
      </c>
      <c r="B206" s="5" t="s">
        <v>370</v>
      </c>
      <c r="C206" s="5" t="s">
        <v>509</v>
      </c>
      <c r="D206" s="5">
        <v>9</v>
      </c>
      <c r="E206" s="14" t="str">
        <f t="shared" si="12"/>
        <v>ONIXAIDA</v>
      </c>
      <c r="F206" s="14" t="str">
        <f t="shared" si="11"/>
        <v xml:space="preserve">ONX110B </v>
      </c>
      <c r="G206" s="5" t="s">
        <v>510</v>
      </c>
      <c r="H206" s="5"/>
      <c r="I206" s="5"/>
      <c r="J206" s="5" t="s">
        <v>373</v>
      </c>
      <c r="K206" s="5"/>
    </row>
    <row r="207" spans="1:11" x14ac:dyDescent="0.25">
      <c r="A207" s="4">
        <v>12</v>
      </c>
      <c r="B207" s="5" t="s">
        <v>370</v>
      </c>
      <c r="C207" s="5" t="s">
        <v>511</v>
      </c>
      <c r="D207" s="5">
        <v>9</v>
      </c>
      <c r="E207" s="14" t="str">
        <f t="shared" si="12"/>
        <v>ONIXAIDA</v>
      </c>
      <c r="F207" s="14" t="str">
        <f t="shared" si="11"/>
        <v xml:space="preserve">PRESS   </v>
      </c>
      <c r="G207" s="5" t="s">
        <v>512</v>
      </c>
      <c r="H207" s="5"/>
      <c r="I207" s="5"/>
      <c r="J207" s="5" t="s">
        <v>373</v>
      </c>
      <c r="K207" s="5"/>
    </row>
    <row r="208" spans="1:11" x14ac:dyDescent="0.25">
      <c r="A208" s="4">
        <v>12</v>
      </c>
      <c r="B208" s="5" t="s">
        <v>370</v>
      </c>
      <c r="C208" s="5" t="s">
        <v>513</v>
      </c>
      <c r="D208" s="5">
        <v>9</v>
      </c>
      <c r="E208" s="14" t="str">
        <f t="shared" si="12"/>
        <v>ONIXAIDA</v>
      </c>
      <c r="F208" s="14" t="str">
        <f t="shared" si="11"/>
        <v xml:space="preserve">RCDID   </v>
      </c>
      <c r="G208" s="5" t="s">
        <v>514</v>
      </c>
      <c r="H208" s="5"/>
      <c r="I208" s="5"/>
      <c r="J208" s="5" t="s">
        <v>373</v>
      </c>
      <c r="K208" s="5"/>
    </row>
    <row r="209" spans="1:11" ht="30" x14ac:dyDescent="0.25">
      <c r="A209" s="4">
        <v>12</v>
      </c>
      <c r="B209" s="5" t="s">
        <v>370</v>
      </c>
      <c r="C209" s="5" t="s">
        <v>515</v>
      </c>
      <c r="D209" s="5">
        <v>9</v>
      </c>
      <c r="E209" s="14" t="str">
        <f t="shared" si="12"/>
        <v>ONIXAIDA</v>
      </c>
      <c r="F209" s="14" t="str">
        <f t="shared" si="11"/>
        <v>RTN-HIST</v>
      </c>
      <c r="G209" s="5" t="s">
        <v>516</v>
      </c>
      <c r="H209" s="5"/>
      <c r="I209" s="5"/>
      <c r="J209" s="5" t="s">
        <v>373</v>
      </c>
      <c r="K209" s="5"/>
    </row>
    <row r="210" spans="1:11" x14ac:dyDescent="0.25">
      <c r="A210" s="4">
        <v>12</v>
      </c>
      <c r="B210" s="5" t="s">
        <v>370</v>
      </c>
      <c r="C210" s="5" t="s">
        <v>517</v>
      </c>
      <c r="D210" s="5">
        <v>9</v>
      </c>
      <c r="E210" s="14" t="str">
        <f t="shared" si="12"/>
        <v>ONIXAIDA</v>
      </c>
      <c r="F210" s="14" t="str">
        <f t="shared" si="11"/>
        <v xml:space="preserve">SPLIT   </v>
      </c>
      <c r="G210" s="5" t="s">
        <v>518</v>
      </c>
      <c r="H210" s="5"/>
      <c r="I210" s="5"/>
      <c r="J210" s="5" t="s">
        <v>373</v>
      </c>
      <c r="K210" s="5"/>
    </row>
    <row r="211" spans="1:11" ht="30" x14ac:dyDescent="0.25">
      <c r="A211" s="4">
        <v>12</v>
      </c>
      <c r="B211" s="5" t="s">
        <v>370</v>
      </c>
      <c r="C211" s="5" t="s">
        <v>519</v>
      </c>
      <c r="D211" s="5">
        <v>9</v>
      </c>
      <c r="E211" s="14" t="str">
        <f t="shared" si="12"/>
        <v>********</v>
      </c>
      <c r="F211" s="14" t="str">
        <f t="shared" si="11"/>
        <v>RTN-OBJ</v>
      </c>
      <c r="G211" s="5" t="s">
        <v>520</v>
      </c>
      <c r="H211" s="5"/>
      <c r="I211" s="5"/>
      <c r="J211" s="5" t="s">
        <v>521</v>
      </c>
      <c r="K211" s="5"/>
    </row>
    <row r="212" spans="1:11" s="4" customFormat="1" ht="30" x14ac:dyDescent="0.25">
      <c r="A212" s="5">
        <v>12</v>
      </c>
      <c r="B212" s="5" t="s">
        <v>522</v>
      </c>
      <c r="C212" s="6" t="s">
        <v>523</v>
      </c>
      <c r="D212" s="5">
        <f t="shared" ref="D212:D318" si="13">FIND("/",C212)</f>
        <v>6</v>
      </c>
      <c r="E212" s="14" t="str">
        <f t="shared" si="12"/>
        <v>TMSDS</v>
      </c>
      <c r="F212" s="14" t="str">
        <f t="shared" si="11"/>
        <v>OE-FMTPM</v>
      </c>
      <c r="G212" s="5" t="s">
        <v>524</v>
      </c>
      <c r="H212" s="5"/>
      <c r="I212" s="5"/>
      <c r="J212" s="5" t="s">
        <v>525</v>
      </c>
    </row>
    <row r="213" spans="1:11" ht="45" x14ac:dyDescent="0.25">
      <c r="A213" s="4">
        <v>12</v>
      </c>
      <c r="B213" s="5" t="s">
        <v>526</v>
      </c>
      <c r="C213" s="5" t="s">
        <v>527</v>
      </c>
      <c r="D213" s="5">
        <f t="shared" si="13"/>
        <v>9</v>
      </c>
      <c r="E213" s="14" t="str">
        <f t="shared" si="12"/>
        <v>********</v>
      </c>
      <c r="F213" s="14" t="str">
        <f t="shared" si="11"/>
        <v>PM-FLD</v>
      </c>
      <c r="G213" s="5" t="s">
        <v>528</v>
      </c>
      <c r="H213" s="5"/>
      <c r="I213" s="5"/>
      <c r="J213" s="5" t="s">
        <v>529</v>
      </c>
      <c r="K213" s="5"/>
    </row>
    <row r="214" spans="1:11" x14ac:dyDescent="0.25">
      <c r="A214" s="4">
        <v>12</v>
      </c>
      <c r="B214" s="6" t="s">
        <v>530</v>
      </c>
      <c r="C214" s="5" t="s">
        <v>531</v>
      </c>
      <c r="D214" s="5">
        <f t="shared" si="13"/>
        <v>9</v>
      </c>
      <c r="E214" s="14" t="str">
        <f t="shared" si="12"/>
        <v>********</v>
      </c>
      <c r="F214" s="14" t="str">
        <f t="shared" si="11"/>
        <v>EXC-TBLP</v>
      </c>
      <c r="G214" s="5" t="s">
        <v>532</v>
      </c>
      <c r="H214" s="5"/>
      <c r="I214" s="5"/>
      <c r="J214" s="5" t="s">
        <v>533</v>
      </c>
      <c r="K214" s="6"/>
    </row>
    <row r="215" spans="1:11" x14ac:dyDescent="0.25">
      <c r="A215" s="4">
        <v>12</v>
      </c>
      <c r="B215" s="6" t="s">
        <v>534</v>
      </c>
      <c r="C215" s="5" t="s">
        <v>535</v>
      </c>
      <c r="D215" s="5">
        <f t="shared" si="13"/>
        <v>6</v>
      </c>
      <c r="E215" s="14" t="str">
        <f t="shared" si="12"/>
        <v>TMSDS</v>
      </c>
      <c r="F215" s="14" t="str">
        <f t="shared" si="11"/>
        <v>TAX-RATP</v>
      </c>
      <c r="G215" s="5" t="s">
        <v>536</v>
      </c>
      <c r="H215" s="5"/>
      <c r="I215" s="5"/>
      <c r="J215" s="5" t="s">
        <v>537</v>
      </c>
      <c r="K215" s="6"/>
    </row>
    <row r="216" spans="1:11" ht="30" x14ac:dyDescent="0.25">
      <c r="A216" s="4">
        <v>12</v>
      </c>
      <c r="B216" s="5" t="s">
        <v>538</v>
      </c>
      <c r="C216" s="5" t="s">
        <v>539</v>
      </c>
      <c r="D216" s="5">
        <f t="shared" si="13"/>
        <v>6</v>
      </c>
      <c r="E216" s="14" t="str">
        <f t="shared" si="12"/>
        <v>TMSDS</v>
      </c>
      <c r="F216" s="14" t="str">
        <f t="shared" si="11"/>
        <v>PP-FSTF</v>
      </c>
      <c r="G216" s="5" t="s">
        <v>540</v>
      </c>
      <c r="H216" s="5"/>
      <c r="I216" s="5"/>
      <c r="J216" s="5" t="s">
        <v>541</v>
      </c>
      <c r="K216" s="5"/>
    </row>
    <row r="217" spans="1:11" ht="30" x14ac:dyDescent="0.25">
      <c r="A217" s="4">
        <v>12</v>
      </c>
      <c r="B217" s="5" t="s">
        <v>542</v>
      </c>
      <c r="C217" s="5" t="s">
        <v>543</v>
      </c>
      <c r="D217" s="5">
        <f t="shared" si="13"/>
        <v>6</v>
      </c>
      <c r="E217" s="14" t="str">
        <f t="shared" si="12"/>
        <v>TMSWH</v>
      </c>
      <c r="F217" s="14" t="str">
        <f t="shared" si="11"/>
        <v>PTWC-MAP</v>
      </c>
      <c r="G217" s="5" t="s">
        <v>544</v>
      </c>
      <c r="H217" s="5"/>
      <c r="I217" s="5"/>
      <c r="J217" s="5" t="s">
        <v>545</v>
      </c>
      <c r="K217" s="5"/>
    </row>
    <row r="218" spans="1:11" x14ac:dyDescent="0.25">
      <c r="A218" s="4">
        <v>12</v>
      </c>
      <c r="B218" s="5" t="s">
        <v>546</v>
      </c>
      <c r="C218" s="5" t="s">
        <v>547</v>
      </c>
      <c r="D218" s="5">
        <f t="shared" si="13"/>
        <v>6</v>
      </c>
      <c r="E218" s="14" t="str">
        <f t="shared" si="12"/>
        <v>TMSRB</v>
      </c>
      <c r="F218" s="14" t="str">
        <f t="shared" si="11"/>
        <v>RB-ITEM</v>
      </c>
      <c r="G218" s="5" t="s">
        <v>548</v>
      </c>
      <c r="H218" s="5"/>
      <c r="I218" s="5"/>
      <c r="J218" s="5" t="s">
        <v>549</v>
      </c>
      <c r="K218" s="5"/>
    </row>
    <row r="219" spans="1:11" x14ac:dyDescent="0.25">
      <c r="A219" s="4">
        <v>12</v>
      </c>
      <c r="B219" s="5" t="s">
        <v>546</v>
      </c>
      <c r="C219" s="5" t="s">
        <v>550</v>
      </c>
      <c r="D219" s="5">
        <f t="shared" si="13"/>
        <v>6</v>
      </c>
      <c r="E219" s="14" t="str">
        <f t="shared" si="12"/>
        <v>TMSRB</v>
      </c>
      <c r="F219" s="14" t="str">
        <f t="shared" si="11"/>
        <v>RBO140</v>
      </c>
      <c r="G219" s="5" t="s">
        <v>551</v>
      </c>
      <c r="H219" s="5"/>
      <c r="I219" s="5"/>
      <c r="J219" s="5" t="s">
        <v>552</v>
      </c>
      <c r="K219" s="5"/>
    </row>
    <row r="220" spans="1:11" x14ac:dyDescent="0.25">
      <c r="A220" s="4">
        <v>12</v>
      </c>
      <c r="B220" s="5" t="s">
        <v>546</v>
      </c>
      <c r="C220" s="5" t="s">
        <v>553</v>
      </c>
      <c r="D220" s="5">
        <f t="shared" si="13"/>
        <v>6</v>
      </c>
      <c r="E220" s="14" t="str">
        <f t="shared" si="12"/>
        <v>TMSRB</v>
      </c>
      <c r="F220" s="14" t="str">
        <f t="shared" si="11"/>
        <v>RB-CILVL</v>
      </c>
      <c r="G220" s="5" t="s">
        <v>554</v>
      </c>
      <c r="H220" s="5"/>
      <c r="I220" s="5"/>
      <c r="J220" s="5" t="s">
        <v>555</v>
      </c>
      <c r="K220" s="5"/>
    </row>
    <row r="221" spans="1:11" ht="30" x14ac:dyDescent="0.25">
      <c r="A221" s="4">
        <v>12</v>
      </c>
      <c r="B221" s="5" t="s">
        <v>556</v>
      </c>
      <c r="C221" s="5" t="s">
        <v>557</v>
      </c>
      <c r="D221" s="5">
        <f t="shared" si="13"/>
        <v>6</v>
      </c>
      <c r="E221" s="14" t="str">
        <f t="shared" si="12"/>
        <v>TMSWH</v>
      </c>
      <c r="F221" s="14" t="str">
        <f t="shared" si="11"/>
        <v>ZONE-RDC</v>
      </c>
      <c r="G221" s="5" t="s">
        <v>558</v>
      </c>
      <c r="H221" s="5"/>
      <c r="I221" s="5"/>
      <c r="J221" s="5" t="s">
        <v>559</v>
      </c>
      <c r="K221" s="5"/>
    </row>
    <row r="222" spans="1:11" x14ac:dyDescent="0.25">
      <c r="A222" s="4">
        <v>12</v>
      </c>
      <c r="B222" s="5" t="s">
        <v>556</v>
      </c>
      <c r="C222" s="5" t="s">
        <v>560</v>
      </c>
      <c r="D222" s="5">
        <f t="shared" si="13"/>
        <v>6</v>
      </c>
      <c r="E222" s="14" t="str">
        <f t="shared" si="12"/>
        <v>TMSDS</v>
      </c>
      <c r="F222" s="14" t="str">
        <f t="shared" si="11"/>
        <v>PRT-OUTT</v>
      </c>
      <c r="G222" s="5" t="s">
        <v>561</v>
      </c>
      <c r="H222" s="5"/>
      <c r="I222" s="5"/>
      <c r="J222" s="5" t="s">
        <v>562</v>
      </c>
      <c r="K222" s="5"/>
    </row>
    <row r="223" spans="1:11" x14ac:dyDescent="0.25">
      <c r="A223" s="4">
        <v>12</v>
      </c>
      <c r="B223" s="5" t="s">
        <v>556</v>
      </c>
      <c r="C223" s="5" t="s">
        <v>563</v>
      </c>
      <c r="D223" s="5">
        <f t="shared" si="13"/>
        <v>6</v>
      </c>
      <c r="E223" s="14" t="str">
        <f t="shared" si="12"/>
        <v>TMSDS</v>
      </c>
      <c r="F223" s="14" t="str">
        <f t="shared" si="11"/>
        <v>RCT-RS1</v>
      </c>
      <c r="G223" s="5" t="s">
        <v>564</v>
      </c>
      <c r="H223" s="5"/>
      <c r="I223" s="5"/>
      <c r="J223" s="5" t="s">
        <v>565</v>
      </c>
      <c r="K223" s="5"/>
    </row>
    <row r="224" spans="1:11" x14ac:dyDescent="0.25">
      <c r="A224" s="4">
        <v>12</v>
      </c>
      <c r="B224" s="5" t="s">
        <v>556</v>
      </c>
      <c r="C224" s="5" t="s">
        <v>566</v>
      </c>
      <c r="D224" s="5">
        <f t="shared" si="13"/>
        <v>6</v>
      </c>
      <c r="E224" s="14" t="str">
        <f t="shared" si="12"/>
        <v>TMSDS</v>
      </c>
      <c r="F224" s="14" t="str">
        <f t="shared" si="11"/>
        <v>RCT-RS2</v>
      </c>
      <c r="G224" s="5" t="s">
        <v>567</v>
      </c>
      <c r="H224" s="5"/>
      <c r="I224" s="5"/>
      <c r="J224" s="5" t="s">
        <v>568</v>
      </c>
      <c r="K224" s="5"/>
    </row>
    <row r="225" spans="1:11" x14ac:dyDescent="0.25">
      <c r="A225" s="4">
        <v>12</v>
      </c>
      <c r="B225" s="5" t="s">
        <v>556</v>
      </c>
      <c r="C225" s="5" t="s">
        <v>569</v>
      </c>
      <c r="D225" s="5">
        <f t="shared" si="13"/>
        <v>6</v>
      </c>
      <c r="E225" s="14" t="str">
        <f t="shared" si="12"/>
        <v>TMSDS</v>
      </c>
      <c r="F225" s="14" t="str">
        <f t="shared" si="11"/>
        <v>RCT-RS3</v>
      </c>
      <c r="G225" s="5" t="s">
        <v>570</v>
      </c>
      <c r="H225" s="5"/>
      <c r="I225" s="5"/>
      <c r="J225" s="5" t="s">
        <v>571</v>
      </c>
      <c r="K225" s="5"/>
    </row>
    <row r="226" spans="1:11" x14ac:dyDescent="0.25">
      <c r="A226" s="4">
        <v>12</v>
      </c>
      <c r="B226" s="5" t="s">
        <v>572</v>
      </c>
      <c r="C226" s="5" t="s">
        <v>573</v>
      </c>
      <c r="D226" s="5">
        <f t="shared" si="13"/>
        <v>6</v>
      </c>
      <c r="E226" s="14" t="str">
        <f t="shared" si="12"/>
        <v>TMSRY</v>
      </c>
      <c r="F226" s="14" t="str">
        <f t="shared" si="11"/>
        <v>RY-CT</v>
      </c>
      <c r="G226" s="5" t="s">
        <v>574</v>
      </c>
      <c r="H226" s="5"/>
      <c r="I226" s="5"/>
      <c r="J226" s="5" t="s">
        <v>828</v>
      </c>
      <c r="K226" s="5"/>
    </row>
    <row r="227" spans="1:11" ht="30" x14ac:dyDescent="0.25">
      <c r="A227" s="4">
        <v>12</v>
      </c>
      <c r="B227" s="5" t="s">
        <v>575</v>
      </c>
      <c r="C227" s="5" t="s">
        <v>576</v>
      </c>
      <c r="D227" s="5">
        <f>FIND("/",C227)</f>
        <v>6</v>
      </c>
      <c r="E227" s="14" t="str">
        <f>LEFT(C227,D227-1)</f>
        <v>TMSRY</v>
      </c>
      <c r="F227" s="14" t="str">
        <f>MID(C227,D227+1,10)</f>
        <v>RY-DSIF</v>
      </c>
      <c r="G227" s="5" t="s">
        <v>575</v>
      </c>
      <c r="H227" s="5"/>
      <c r="I227" s="5"/>
      <c r="J227" s="5" t="s">
        <v>577</v>
      </c>
      <c r="K227" s="5"/>
    </row>
    <row r="228" spans="1:11" ht="45" x14ac:dyDescent="0.25">
      <c r="A228" s="4">
        <v>12</v>
      </c>
      <c r="B228" s="5" t="s">
        <v>578</v>
      </c>
      <c r="C228" s="5" t="s">
        <v>579</v>
      </c>
      <c r="D228" s="5">
        <f>FIND("/",C228)</f>
        <v>6</v>
      </c>
      <c r="E228" s="14" t="str">
        <f>LEFT(C228,D228-1)</f>
        <v>TMSRY</v>
      </c>
      <c r="F228" s="14" t="str">
        <f>MID(C228,D228+1,10)</f>
        <v>RY-RRLK</v>
      </c>
      <c r="G228" s="5" t="s">
        <v>580</v>
      </c>
      <c r="H228" s="5"/>
      <c r="I228" s="5"/>
      <c r="J228" s="5" t="s">
        <v>581</v>
      </c>
      <c r="K228" s="5"/>
    </row>
    <row r="229" spans="1:11" ht="30" x14ac:dyDescent="0.25">
      <c r="A229" s="4">
        <v>12</v>
      </c>
      <c r="B229" s="5" t="s">
        <v>582</v>
      </c>
      <c r="C229" s="5" t="s">
        <v>583</v>
      </c>
      <c r="D229" s="5">
        <f t="shared" si="13"/>
        <v>6</v>
      </c>
      <c r="E229" s="14" t="str">
        <f t="shared" si="12"/>
        <v>TMSRY</v>
      </c>
      <c r="F229" s="14" t="str">
        <f t="shared" si="11"/>
        <v>RY-APIF3</v>
      </c>
      <c r="G229" s="5" t="s">
        <v>584</v>
      </c>
      <c r="H229" s="5"/>
      <c r="I229" s="5"/>
      <c r="J229" s="5" t="s">
        <v>585</v>
      </c>
      <c r="K229" s="5"/>
    </row>
    <row r="230" spans="1:11" ht="30" x14ac:dyDescent="0.25">
      <c r="A230" s="4">
        <v>12</v>
      </c>
      <c r="B230" s="5" t="s">
        <v>586</v>
      </c>
      <c r="C230" s="5" t="s">
        <v>587</v>
      </c>
      <c r="D230" s="5">
        <f t="shared" si="13"/>
        <v>6</v>
      </c>
      <c r="E230" s="14" t="str">
        <f t="shared" si="12"/>
        <v>TMSRY</v>
      </c>
      <c r="F230" s="14" t="str">
        <f t="shared" si="11"/>
        <v>RY-STS</v>
      </c>
      <c r="G230" s="5" t="s">
        <v>588</v>
      </c>
      <c r="H230" s="5"/>
      <c r="I230" s="5"/>
      <c r="J230" s="5" t="s">
        <v>589</v>
      </c>
      <c r="K230" s="5"/>
    </row>
    <row r="231" spans="1:11" ht="30" x14ac:dyDescent="0.25">
      <c r="A231" s="4">
        <v>12</v>
      </c>
      <c r="B231" s="5" t="s">
        <v>590</v>
      </c>
      <c r="C231" s="5" t="s">
        <v>591</v>
      </c>
      <c r="D231" s="5">
        <f t="shared" si="13"/>
        <v>6</v>
      </c>
      <c r="E231" s="14" t="str">
        <f t="shared" si="12"/>
        <v>TMSRY</v>
      </c>
      <c r="F231" s="14" t="str">
        <f t="shared" si="11"/>
        <v>COL-CHGC</v>
      </c>
      <c r="G231" s="5" t="s">
        <v>592</v>
      </c>
      <c r="H231" s="5"/>
      <c r="I231" s="5"/>
      <c r="J231" s="5" t="s">
        <v>593</v>
      </c>
      <c r="K231" s="5"/>
    </row>
    <row r="232" spans="1:11" x14ac:dyDescent="0.25">
      <c r="A232" s="4">
        <v>12</v>
      </c>
      <c r="B232" s="5" t="s">
        <v>594</v>
      </c>
      <c r="C232" s="5" t="s">
        <v>595</v>
      </c>
      <c r="D232" s="5">
        <f t="shared" si="13"/>
        <v>6</v>
      </c>
      <c r="E232" s="14" t="str">
        <f t="shared" si="12"/>
        <v>TMSRY</v>
      </c>
      <c r="F232" s="14" t="str">
        <f t="shared" si="11"/>
        <v>RY-OFLD1</v>
      </c>
      <c r="G232" s="5" t="s">
        <v>596</v>
      </c>
      <c r="H232" s="5"/>
      <c r="I232" s="5"/>
      <c r="J232" s="5" t="s">
        <v>597</v>
      </c>
      <c r="K232" s="5"/>
    </row>
    <row r="233" spans="1:11" ht="30" x14ac:dyDescent="0.25">
      <c r="A233" s="4">
        <v>12</v>
      </c>
      <c r="B233" s="5" t="s">
        <v>598</v>
      </c>
      <c r="C233" s="5" t="s">
        <v>599</v>
      </c>
      <c r="D233" s="5">
        <f t="shared" si="13"/>
        <v>6</v>
      </c>
      <c r="E233" s="14" t="str">
        <f t="shared" si="12"/>
        <v>TMSRY</v>
      </c>
      <c r="F233" s="14" t="str">
        <f t="shared" si="11"/>
        <v>RY-CTYP</v>
      </c>
      <c r="G233" s="5" t="s">
        <v>600</v>
      </c>
      <c r="H233" s="5"/>
      <c r="I233" s="5"/>
      <c r="J233" s="5" t="s">
        <v>601</v>
      </c>
      <c r="K233" s="5"/>
    </row>
    <row r="234" spans="1:11" x14ac:dyDescent="0.25">
      <c r="A234" s="4">
        <v>12</v>
      </c>
      <c r="B234" s="5" t="s">
        <v>598</v>
      </c>
      <c r="C234" s="5" t="s">
        <v>602</v>
      </c>
      <c r="D234" s="5">
        <f t="shared" si="13"/>
        <v>6</v>
      </c>
      <c r="E234" s="14" t="str">
        <f t="shared" si="12"/>
        <v>TMSRY</v>
      </c>
      <c r="F234" s="14" t="str">
        <f t="shared" si="11"/>
        <v>RY-TTYP</v>
      </c>
      <c r="G234" s="5" t="s">
        <v>603</v>
      </c>
      <c r="H234" s="5"/>
      <c r="I234" s="5"/>
      <c r="J234" s="5" t="s">
        <v>604</v>
      </c>
      <c r="K234" s="5"/>
    </row>
    <row r="235" spans="1:11" x14ac:dyDescent="0.25">
      <c r="A235" s="4">
        <v>12</v>
      </c>
      <c r="B235" s="5" t="s">
        <v>598</v>
      </c>
      <c r="C235" s="5" t="s">
        <v>605</v>
      </c>
      <c r="D235" s="5">
        <f t="shared" si="13"/>
        <v>6</v>
      </c>
      <c r="E235" s="14" t="str">
        <f t="shared" si="12"/>
        <v>TMSRY</v>
      </c>
      <c r="F235" s="14" t="str">
        <f t="shared" si="11"/>
        <v>SBM-CSTS</v>
      </c>
      <c r="G235" s="5" t="s">
        <v>606</v>
      </c>
      <c r="H235" s="5"/>
      <c r="I235" s="5"/>
      <c r="J235" s="5" t="s">
        <v>607</v>
      </c>
      <c r="K235" s="5"/>
    </row>
    <row r="236" spans="1:11" x14ac:dyDescent="0.25">
      <c r="A236" s="4">
        <v>12</v>
      </c>
      <c r="B236" s="5" t="s">
        <v>598</v>
      </c>
      <c r="C236" s="5" t="s">
        <v>608</v>
      </c>
      <c r="D236" s="5">
        <f t="shared" si="13"/>
        <v>6</v>
      </c>
      <c r="E236" s="14" t="str">
        <f t="shared" si="12"/>
        <v>TMSRY</v>
      </c>
      <c r="F236" s="14" t="str">
        <f t="shared" si="11"/>
        <v>SBM-STS</v>
      </c>
      <c r="G236" s="5" t="s">
        <v>609</v>
      </c>
      <c r="H236" s="5"/>
      <c r="I236" s="5"/>
      <c r="J236" s="5" t="s">
        <v>610</v>
      </c>
      <c r="K236" s="5"/>
    </row>
    <row r="237" spans="1:11" ht="30" x14ac:dyDescent="0.25">
      <c r="A237" s="4">
        <v>12</v>
      </c>
      <c r="B237" s="5" t="s">
        <v>611</v>
      </c>
      <c r="C237" s="5" t="s">
        <v>612</v>
      </c>
      <c r="D237" s="5">
        <f t="shared" si="13"/>
        <v>6</v>
      </c>
      <c r="E237" s="14" t="str">
        <f t="shared" si="12"/>
        <v>TMSRY</v>
      </c>
      <c r="F237" s="14" t="str">
        <f t="shared" si="11"/>
        <v>RY-HRCHY</v>
      </c>
      <c r="G237" s="5" t="s">
        <v>613</v>
      </c>
      <c r="H237" s="5"/>
      <c r="I237" s="5"/>
      <c r="J237" s="5" t="s">
        <v>614</v>
      </c>
      <c r="K237" s="5"/>
    </row>
    <row r="238" spans="1:11" ht="30" x14ac:dyDescent="0.25">
      <c r="A238" s="4">
        <v>12</v>
      </c>
      <c r="B238" s="5" t="s">
        <v>615</v>
      </c>
      <c r="C238" s="5" t="s">
        <v>616</v>
      </c>
      <c r="D238" s="5">
        <f t="shared" si="13"/>
        <v>6</v>
      </c>
      <c r="E238" s="14" t="str">
        <f t="shared" si="12"/>
        <v>TMSRY</v>
      </c>
      <c r="F238" s="14" t="str">
        <f t="shared" si="11"/>
        <v>RY-APIF</v>
      </c>
      <c r="G238" s="5" t="s">
        <v>617</v>
      </c>
      <c r="H238" s="5"/>
      <c r="I238" s="5"/>
      <c r="J238" s="5" t="s">
        <v>618</v>
      </c>
      <c r="K238" s="5"/>
    </row>
    <row r="239" spans="1:11" ht="45" x14ac:dyDescent="0.25">
      <c r="A239" s="4">
        <v>12</v>
      </c>
      <c r="B239" s="5" t="s">
        <v>615</v>
      </c>
      <c r="C239" s="5" t="s">
        <v>619</v>
      </c>
      <c r="D239" s="5">
        <f t="shared" si="13"/>
        <v>6</v>
      </c>
      <c r="E239" s="14" t="str">
        <f t="shared" si="12"/>
        <v>TMSRY</v>
      </c>
      <c r="F239" s="14" t="str">
        <f t="shared" si="11"/>
        <v>RY-RGRP</v>
      </c>
      <c r="G239" s="5" t="s">
        <v>620</v>
      </c>
      <c r="H239" s="5"/>
      <c r="I239" s="5"/>
      <c r="J239" s="5" t="s">
        <v>621</v>
      </c>
      <c r="K239" s="5"/>
    </row>
    <row r="240" spans="1:11" ht="30" x14ac:dyDescent="0.25">
      <c r="A240" s="4">
        <v>12</v>
      </c>
      <c r="B240" s="5" t="s">
        <v>622</v>
      </c>
      <c r="C240" s="5" t="s">
        <v>623</v>
      </c>
      <c r="D240" s="5">
        <f t="shared" si="13"/>
        <v>6</v>
      </c>
      <c r="E240" s="14" t="str">
        <f t="shared" si="12"/>
        <v>TMSRY</v>
      </c>
      <c r="F240" s="14" t="str">
        <f t="shared" ref="F240:F274" si="14">MID(C240,D240+1,10)</f>
        <v>RY-PAYC</v>
      </c>
      <c r="G240" s="5" t="s">
        <v>624</v>
      </c>
      <c r="H240" s="5"/>
      <c r="I240" s="5"/>
      <c r="J240" s="5" t="s">
        <v>880</v>
      </c>
      <c r="K240" s="5"/>
    </row>
    <row r="241" spans="1:11" x14ac:dyDescent="0.25">
      <c r="A241" s="4">
        <v>12</v>
      </c>
      <c r="B241" s="5" t="s">
        <v>881</v>
      </c>
      <c r="C241" s="5" t="s">
        <v>882</v>
      </c>
      <c r="D241" s="5">
        <f t="shared" si="13"/>
        <v>6</v>
      </c>
      <c r="E241" s="14" t="str">
        <f t="shared" si="12"/>
        <v>TMSRY</v>
      </c>
      <c r="F241" s="14" t="str">
        <f t="shared" si="14"/>
        <v>RYI070</v>
      </c>
      <c r="G241" s="5" t="s">
        <v>883</v>
      </c>
      <c r="H241" s="5"/>
      <c r="I241" s="5"/>
      <c r="J241" s="5" t="s">
        <v>884</v>
      </c>
      <c r="K241" s="5"/>
    </row>
    <row r="242" spans="1:11" x14ac:dyDescent="0.25">
      <c r="A242" s="4">
        <v>12</v>
      </c>
      <c r="B242" s="5" t="s">
        <v>881</v>
      </c>
      <c r="C242" s="5" t="s">
        <v>218</v>
      </c>
      <c r="D242" s="5">
        <f t="shared" si="13"/>
        <v>6</v>
      </c>
      <c r="E242" s="14" t="str">
        <f t="shared" si="12"/>
        <v>TMSDS</v>
      </c>
      <c r="F242" s="14" t="str">
        <f t="shared" si="14"/>
        <v>CFM-ACT</v>
      </c>
      <c r="G242" s="5" t="s">
        <v>364</v>
      </c>
      <c r="H242" s="5"/>
      <c r="I242" s="5"/>
      <c r="J242" s="5" t="s">
        <v>885</v>
      </c>
      <c r="K242" s="5"/>
    </row>
    <row r="243" spans="1:11" x14ac:dyDescent="0.25">
      <c r="A243" s="4">
        <v>12</v>
      </c>
      <c r="B243" s="5" t="s">
        <v>881</v>
      </c>
      <c r="C243" s="5" t="s">
        <v>224</v>
      </c>
      <c r="D243" s="5">
        <f t="shared" si="13"/>
        <v>6</v>
      </c>
      <c r="E243" s="14" t="str">
        <f t="shared" si="12"/>
        <v>TMSDS</v>
      </c>
      <c r="F243" s="14" t="str">
        <f t="shared" si="14"/>
        <v>CFM-PGM</v>
      </c>
      <c r="G243" s="5" t="s">
        <v>362</v>
      </c>
      <c r="H243" s="5"/>
      <c r="I243" s="5"/>
      <c r="J243" s="5" t="s">
        <v>886</v>
      </c>
      <c r="K243" s="5"/>
    </row>
    <row r="244" spans="1:11" x14ac:dyDescent="0.25">
      <c r="A244" s="4">
        <v>12</v>
      </c>
      <c r="B244" s="5" t="s">
        <v>625</v>
      </c>
      <c r="C244" s="5" t="s">
        <v>626</v>
      </c>
      <c r="D244" s="5">
        <f t="shared" si="13"/>
        <v>6</v>
      </c>
      <c r="E244" s="14" t="str">
        <f t="shared" si="12"/>
        <v>TMSRY</v>
      </c>
      <c r="F244" s="14" t="str">
        <f t="shared" si="14"/>
        <v>RY-SEL</v>
      </c>
      <c r="G244" s="5" t="s">
        <v>627</v>
      </c>
      <c r="H244" s="5"/>
      <c r="I244" s="5"/>
      <c r="J244" s="5" t="s">
        <v>628</v>
      </c>
      <c r="K244" s="5"/>
    </row>
    <row r="245" spans="1:11" x14ac:dyDescent="0.25">
      <c r="A245" s="4">
        <v>12</v>
      </c>
      <c r="B245" s="5" t="s">
        <v>629</v>
      </c>
      <c r="C245" s="5" t="s">
        <v>630</v>
      </c>
      <c r="D245" s="5">
        <f t="shared" si="13"/>
        <v>6</v>
      </c>
      <c r="E245" s="14" t="str">
        <f t="shared" si="12"/>
        <v>TMSRY</v>
      </c>
      <c r="F245" s="14" t="str">
        <f t="shared" si="14"/>
        <v>RY-OPT</v>
      </c>
      <c r="G245" s="5" t="s">
        <v>631</v>
      </c>
      <c r="H245" s="5"/>
      <c r="I245" s="5"/>
      <c r="J245" s="5" t="s">
        <v>632</v>
      </c>
      <c r="K245" s="5"/>
    </row>
    <row r="246" spans="1:11" ht="30" x14ac:dyDescent="0.25">
      <c r="A246" s="4">
        <v>12</v>
      </c>
      <c r="B246" s="5" t="s">
        <v>633</v>
      </c>
      <c r="C246" s="5" t="s">
        <v>887</v>
      </c>
      <c r="D246" s="5">
        <f t="shared" si="13"/>
        <v>6</v>
      </c>
      <c r="E246" s="14" t="str">
        <f t="shared" si="12"/>
        <v>TMSRY</v>
      </c>
      <c r="F246" s="14" t="str">
        <f t="shared" si="14"/>
        <v>RY-TYP</v>
      </c>
      <c r="G246" s="5" t="s">
        <v>888</v>
      </c>
      <c r="H246" s="5"/>
      <c r="I246" s="5"/>
      <c r="J246" s="5" t="s">
        <v>889</v>
      </c>
      <c r="K246" s="5"/>
    </row>
    <row r="247" spans="1:11" x14ac:dyDescent="0.25">
      <c r="A247" s="4">
        <v>12</v>
      </c>
      <c r="B247" s="5" t="s">
        <v>633</v>
      </c>
      <c r="C247" s="5" t="s">
        <v>634</v>
      </c>
      <c r="D247" s="5">
        <f t="shared" si="13"/>
        <v>6</v>
      </c>
      <c r="E247" s="14" t="str">
        <f t="shared" si="12"/>
        <v>TMSRY</v>
      </c>
      <c r="F247" s="14" t="str">
        <f t="shared" si="14"/>
        <v>RTS-TYP2</v>
      </c>
      <c r="G247" s="5" t="s">
        <v>635</v>
      </c>
      <c r="H247" s="5"/>
      <c r="I247" s="5"/>
      <c r="J247" s="5" t="s">
        <v>636</v>
      </c>
      <c r="K247" s="5"/>
    </row>
    <row r="248" spans="1:11" x14ac:dyDescent="0.25">
      <c r="A248" s="4">
        <v>12</v>
      </c>
      <c r="B248" s="5" t="s">
        <v>637</v>
      </c>
      <c r="C248" s="5" t="s">
        <v>638</v>
      </c>
      <c r="D248" s="5">
        <f t="shared" si="13"/>
        <v>6</v>
      </c>
      <c r="E248" s="14" t="str">
        <f t="shared" si="12"/>
        <v>TMSRY</v>
      </c>
      <c r="F248" s="14" t="str">
        <f t="shared" si="14"/>
        <v>COL-ARIF</v>
      </c>
      <c r="G248" s="5" t="s">
        <v>639</v>
      </c>
      <c r="H248" s="5"/>
      <c r="I248" s="5"/>
      <c r="J248" s="5" t="s">
        <v>836</v>
      </c>
      <c r="K248" s="5"/>
    </row>
    <row r="249" spans="1:11" x14ac:dyDescent="0.25">
      <c r="A249" s="4">
        <v>12</v>
      </c>
      <c r="B249" s="5" t="s">
        <v>637</v>
      </c>
      <c r="C249" s="5" t="s">
        <v>640</v>
      </c>
      <c r="D249" s="5">
        <f t="shared" si="13"/>
        <v>6</v>
      </c>
      <c r="E249" s="14" t="str">
        <f t="shared" si="12"/>
        <v>TMSRY</v>
      </c>
      <c r="F249" s="14" t="str">
        <f t="shared" si="14"/>
        <v>RY-ACDEF</v>
      </c>
      <c r="G249" s="5" t="s">
        <v>641</v>
      </c>
      <c r="H249" s="5"/>
      <c r="I249" s="5"/>
      <c r="J249" s="5" t="s">
        <v>642</v>
      </c>
      <c r="K249" s="5"/>
    </row>
    <row r="250" spans="1:11" x14ac:dyDescent="0.25">
      <c r="A250" s="4">
        <v>12</v>
      </c>
      <c r="B250" s="5" t="s">
        <v>890</v>
      </c>
      <c r="C250" s="5" t="s">
        <v>218</v>
      </c>
      <c r="D250" s="5">
        <f t="shared" si="13"/>
        <v>6</v>
      </c>
      <c r="E250" s="14" t="str">
        <f t="shared" si="12"/>
        <v>TMSDS</v>
      </c>
      <c r="F250" s="14" t="str">
        <f t="shared" si="14"/>
        <v>CFM-ACT</v>
      </c>
      <c r="G250" s="5" t="s">
        <v>364</v>
      </c>
      <c r="H250" s="5"/>
      <c r="I250" s="5"/>
      <c r="J250" s="5" t="s">
        <v>891</v>
      </c>
      <c r="K250" s="5"/>
    </row>
    <row r="251" spans="1:11" x14ac:dyDescent="0.25">
      <c r="A251" s="4">
        <v>12</v>
      </c>
      <c r="B251" s="5" t="s">
        <v>643</v>
      </c>
      <c r="C251" s="5" t="s">
        <v>644</v>
      </c>
      <c r="D251" s="5">
        <f t="shared" si="13"/>
        <v>6</v>
      </c>
      <c r="E251" s="14" t="str">
        <f t="shared" si="12"/>
        <v>TMSDS</v>
      </c>
      <c r="F251" s="14" t="str">
        <f t="shared" si="14"/>
        <v>ES-DFT</v>
      </c>
      <c r="G251" s="5" t="s">
        <v>645</v>
      </c>
      <c r="H251" s="5"/>
      <c r="I251" s="5"/>
      <c r="J251" s="5" t="s">
        <v>646</v>
      </c>
      <c r="K251" s="5"/>
    </row>
    <row r="252" spans="1:11" x14ac:dyDescent="0.25">
      <c r="A252" s="4">
        <v>12</v>
      </c>
      <c r="B252" s="5" t="s">
        <v>643</v>
      </c>
      <c r="C252" s="5" t="s">
        <v>201</v>
      </c>
      <c r="D252" s="5">
        <f>FIND("/",C252)</f>
        <v>6</v>
      </c>
      <c r="E252" s="14" t="str">
        <f>LEFT(C252,D252-1)</f>
        <v>TMSDS</v>
      </c>
      <c r="F252" s="14" t="str">
        <f>MID(C252,D252+1,10)</f>
        <v>OM-PAYTL</v>
      </c>
      <c r="G252" s="5" t="s">
        <v>202</v>
      </c>
      <c r="H252" s="5"/>
      <c r="I252" s="5"/>
      <c r="J252" s="5" t="s">
        <v>647</v>
      </c>
      <c r="K252" s="5"/>
    </row>
    <row r="253" spans="1:11" ht="30" x14ac:dyDescent="0.25">
      <c r="A253" s="4">
        <v>12</v>
      </c>
      <c r="B253" s="5" t="s">
        <v>643</v>
      </c>
      <c r="C253" s="5" t="s">
        <v>648</v>
      </c>
      <c r="D253" s="5">
        <f>FIND("/",C253)</f>
        <v>6</v>
      </c>
      <c r="E253" s="14" t="str">
        <f>LEFT(C253,D253-1)</f>
        <v>TMSDS</v>
      </c>
      <c r="F253" s="14" t="str">
        <f>MID(C253,D253+1,10)</f>
        <v>WH-DFTDG</v>
      </c>
      <c r="G253" s="5" t="s">
        <v>649</v>
      </c>
      <c r="H253" s="5"/>
      <c r="I253" s="5"/>
      <c r="J253" s="5" t="s">
        <v>892</v>
      </c>
      <c r="K253" s="5"/>
    </row>
    <row r="254" spans="1:11" ht="30" x14ac:dyDescent="0.25">
      <c r="A254" s="4">
        <v>12</v>
      </c>
      <c r="B254" s="5" t="s">
        <v>650</v>
      </c>
      <c r="C254" s="5" t="s">
        <v>651</v>
      </c>
      <c r="D254" s="5">
        <f t="shared" si="13"/>
        <v>6</v>
      </c>
      <c r="E254" s="14" t="str">
        <f t="shared" si="12"/>
        <v>TMSDS</v>
      </c>
      <c r="F254" s="14" t="str">
        <f t="shared" si="14"/>
        <v>IC-RGHTI</v>
      </c>
      <c r="G254" s="5" t="s">
        <v>652</v>
      </c>
      <c r="H254" s="5"/>
      <c r="I254" s="5"/>
      <c r="J254" s="5" t="s">
        <v>653</v>
      </c>
      <c r="K254" s="5"/>
    </row>
    <row r="255" spans="1:11" ht="30" x14ac:dyDescent="0.25">
      <c r="A255" s="4">
        <v>12</v>
      </c>
      <c r="B255" s="5" t="s">
        <v>650</v>
      </c>
      <c r="C255" s="5" t="s">
        <v>654</v>
      </c>
      <c r="D255" s="5">
        <f t="shared" si="13"/>
        <v>6</v>
      </c>
      <c r="E255" s="14" t="str">
        <f t="shared" si="12"/>
        <v>TMSDS</v>
      </c>
      <c r="F255" s="14" t="str">
        <f t="shared" si="14"/>
        <v>IC-RGHTE</v>
      </c>
      <c r="G255" s="5" t="s">
        <v>655</v>
      </c>
      <c r="H255" s="5"/>
      <c r="I255" s="5"/>
      <c r="J255" s="5" t="s">
        <v>656</v>
      </c>
      <c r="K255" s="5"/>
    </row>
    <row r="256" spans="1:11" x14ac:dyDescent="0.25">
      <c r="A256" s="4">
        <v>12</v>
      </c>
      <c r="B256" s="5" t="s">
        <v>650</v>
      </c>
      <c r="C256" s="5" t="s">
        <v>657</v>
      </c>
      <c r="D256" s="5">
        <f t="shared" si="13"/>
        <v>6</v>
      </c>
      <c r="E256" s="14" t="str">
        <f t="shared" si="12"/>
        <v>TMSDS</v>
      </c>
      <c r="F256" s="14" t="str">
        <f t="shared" si="14"/>
        <v>RST-VAR</v>
      </c>
      <c r="G256" s="5" t="s">
        <v>658</v>
      </c>
      <c r="H256" s="5"/>
      <c r="I256" s="5"/>
      <c r="J256" s="5" t="s">
        <v>659</v>
      </c>
      <c r="K256" s="5"/>
    </row>
    <row r="257" spans="1:11" x14ac:dyDescent="0.25">
      <c r="A257" s="4">
        <v>12</v>
      </c>
      <c r="B257" s="5" t="s">
        <v>660</v>
      </c>
      <c r="C257" s="5" t="s">
        <v>661</v>
      </c>
      <c r="D257" s="5">
        <f t="shared" si="13"/>
        <v>6</v>
      </c>
      <c r="E257" s="14" t="str">
        <f t="shared" si="12"/>
        <v>TMSDS</v>
      </c>
      <c r="F257" s="14" t="str">
        <f t="shared" si="14"/>
        <v>IWD-SA</v>
      </c>
      <c r="G257" s="5" t="s">
        <v>662</v>
      </c>
      <c r="H257" s="5"/>
      <c r="I257" s="5"/>
      <c r="J257" s="5" t="s">
        <v>663</v>
      </c>
      <c r="K257" s="5"/>
    </row>
    <row r="258" spans="1:11" ht="45" x14ac:dyDescent="0.25">
      <c r="A258" s="4">
        <v>12</v>
      </c>
      <c r="B258" s="5" t="s">
        <v>660</v>
      </c>
      <c r="C258" s="5" t="s">
        <v>664</v>
      </c>
      <c r="D258" s="5">
        <f t="shared" si="13"/>
        <v>6</v>
      </c>
      <c r="E258" s="14" t="str">
        <f t="shared" si="12"/>
        <v>TMSDS</v>
      </c>
      <c r="F258" s="14" t="str">
        <f t="shared" si="14"/>
        <v>IWD-STRT</v>
      </c>
      <c r="G258" s="5" t="s">
        <v>665</v>
      </c>
      <c r="H258" s="5"/>
      <c r="I258" s="5"/>
      <c r="J258" s="5" t="s">
        <v>666</v>
      </c>
      <c r="K258" s="5"/>
    </row>
    <row r="259" spans="1:11" ht="30" x14ac:dyDescent="0.25">
      <c r="A259" s="4">
        <v>12</v>
      </c>
      <c r="B259" s="5" t="s">
        <v>667</v>
      </c>
      <c r="C259" s="5" t="s">
        <v>668</v>
      </c>
      <c r="D259" s="5">
        <f t="shared" si="13"/>
        <v>6</v>
      </c>
      <c r="E259" s="14" t="str">
        <f t="shared" si="12"/>
        <v>TMSDS</v>
      </c>
      <c r="F259" s="14" t="str">
        <f t="shared" si="14"/>
        <v>DEF-SYS</v>
      </c>
      <c r="G259" s="5" t="s">
        <v>669</v>
      </c>
      <c r="H259" s="5"/>
      <c r="I259" s="5"/>
      <c r="J259" s="5" t="s">
        <v>670</v>
      </c>
      <c r="K259" s="5"/>
    </row>
    <row r="260" spans="1:11" ht="45" x14ac:dyDescent="0.25">
      <c r="A260" s="4">
        <v>12</v>
      </c>
      <c r="B260" s="5" t="s">
        <v>671</v>
      </c>
      <c r="C260" s="5" t="s">
        <v>672</v>
      </c>
      <c r="D260" s="5">
        <f t="shared" si="13"/>
        <v>6</v>
      </c>
      <c r="E260" s="14" t="str">
        <f t="shared" si="12"/>
        <v>TMSSM</v>
      </c>
      <c r="F260" s="14" t="str">
        <f t="shared" si="14"/>
        <v>SR-CCF</v>
      </c>
      <c r="G260" s="5" t="s">
        <v>673</v>
      </c>
      <c r="H260" s="5"/>
      <c r="I260" s="5"/>
      <c r="J260" s="5" t="s">
        <v>674</v>
      </c>
      <c r="K260" s="5"/>
    </row>
    <row r="261" spans="1:11" ht="45" x14ac:dyDescent="0.25">
      <c r="A261" s="4">
        <v>12</v>
      </c>
      <c r="B261" s="5" t="s">
        <v>675</v>
      </c>
      <c r="C261" s="9" t="s">
        <v>676</v>
      </c>
      <c r="D261" s="5">
        <f t="shared" si="13"/>
        <v>6</v>
      </c>
      <c r="E261" s="14" t="str">
        <f t="shared" si="12"/>
        <v>TMSDM</v>
      </c>
      <c r="F261" s="14" t="str">
        <f t="shared" si="14"/>
        <v>CM-SNDY2</v>
      </c>
      <c r="G261" s="6" t="s">
        <v>677</v>
      </c>
      <c r="H261" s="5"/>
      <c r="I261" s="5"/>
      <c r="J261" s="6" t="s">
        <v>678</v>
      </c>
      <c r="K261" s="5"/>
    </row>
    <row r="262" spans="1:11" x14ac:dyDescent="0.25">
      <c r="A262" s="4">
        <v>12</v>
      </c>
      <c r="B262" s="5" t="s">
        <v>679</v>
      </c>
      <c r="C262" s="9" t="s">
        <v>680</v>
      </c>
      <c r="D262" s="5">
        <f t="shared" si="13"/>
        <v>6</v>
      </c>
      <c r="E262" s="14" t="str">
        <f t="shared" si="12"/>
        <v>TMSAP</v>
      </c>
      <c r="F262" s="14" t="str">
        <f t="shared" si="14"/>
        <v xml:space="preserve">TAX-1099  </v>
      </c>
      <c r="G262" s="6" t="s">
        <v>681</v>
      </c>
      <c r="H262" s="5"/>
      <c r="I262" s="5"/>
      <c r="J262" s="6" t="s">
        <v>682</v>
      </c>
      <c r="K262" s="5"/>
    </row>
    <row r="263" spans="1:11" x14ac:dyDescent="0.25">
      <c r="A263" s="4">
        <v>12</v>
      </c>
      <c r="B263" s="5" t="s">
        <v>679</v>
      </c>
      <c r="C263" s="9" t="s">
        <v>683</v>
      </c>
      <c r="D263" s="5">
        <f t="shared" si="13"/>
        <v>6</v>
      </c>
      <c r="E263" s="14" t="str">
        <f t="shared" si="12"/>
        <v>TMSAP</v>
      </c>
      <c r="F263" s="14" t="str">
        <f t="shared" si="14"/>
        <v>1099-BOX</v>
      </c>
      <c r="G263" s="6" t="s">
        <v>684</v>
      </c>
      <c r="H263" s="5"/>
      <c r="I263" s="5"/>
      <c r="J263" s="6" t="s">
        <v>685</v>
      </c>
      <c r="K263" s="5"/>
    </row>
    <row r="264" spans="1:11" x14ac:dyDescent="0.25">
      <c r="A264" s="4">
        <v>12</v>
      </c>
      <c r="B264" s="5" t="s">
        <v>679</v>
      </c>
      <c r="C264" s="9" t="s">
        <v>686</v>
      </c>
      <c r="D264" s="5">
        <f t="shared" si="13"/>
        <v>6</v>
      </c>
      <c r="E264" s="14" t="str">
        <f t="shared" si="12"/>
        <v>TMSAP</v>
      </c>
      <c r="F264" s="14" t="str">
        <f t="shared" si="14"/>
        <v>1099-RPT</v>
      </c>
      <c r="G264" s="6" t="s">
        <v>687</v>
      </c>
      <c r="H264" s="5"/>
      <c r="I264" s="5"/>
      <c r="J264" s="6" t="s">
        <v>685</v>
      </c>
      <c r="K264" s="5"/>
    </row>
    <row r="265" spans="1:11" x14ac:dyDescent="0.25">
      <c r="A265" s="4">
        <v>12</v>
      </c>
      <c r="B265" s="5" t="s">
        <v>688</v>
      </c>
      <c r="C265" s="9" t="s">
        <v>689</v>
      </c>
      <c r="D265" s="5">
        <f t="shared" si="13"/>
        <v>6</v>
      </c>
      <c r="E265" s="14" t="str">
        <f t="shared" ref="E265:E276" si="15">LEFT(C265,D265-1)</f>
        <v>BNADS</v>
      </c>
      <c r="F265" s="14" t="str">
        <f t="shared" si="14"/>
        <v>AV-EX1</v>
      </c>
      <c r="G265" s="6" t="s">
        <v>690</v>
      </c>
      <c r="H265" s="5"/>
      <c r="I265" s="5"/>
      <c r="J265" s="6" t="s">
        <v>691</v>
      </c>
      <c r="K265" s="5"/>
    </row>
    <row r="266" spans="1:11" x14ac:dyDescent="0.25">
      <c r="A266" s="4">
        <v>12</v>
      </c>
      <c r="B266" s="5" t="s">
        <v>688</v>
      </c>
      <c r="C266" s="9" t="s">
        <v>692</v>
      </c>
      <c r="D266" s="5">
        <f t="shared" si="13"/>
        <v>6</v>
      </c>
      <c r="E266" s="14" t="str">
        <f t="shared" si="15"/>
        <v>BNADS</v>
      </c>
      <c r="F266" s="14" t="str">
        <f t="shared" si="14"/>
        <v>AV-FNL</v>
      </c>
      <c r="G266" s="6" t="s">
        <v>693</v>
      </c>
      <c r="H266" s="5"/>
      <c r="I266" s="5"/>
      <c r="J266" s="6" t="s">
        <v>694</v>
      </c>
      <c r="K266" s="5"/>
    </row>
    <row r="267" spans="1:11" ht="30" x14ac:dyDescent="0.25">
      <c r="A267" s="4">
        <v>12</v>
      </c>
      <c r="B267" s="5" t="s">
        <v>688</v>
      </c>
      <c r="C267" s="9" t="s">
        <v>695</v>
      </c>
      <c r="D267" s="5">
        <f t="shared" si="13"/>
        <v>6</v>
      </c>
      <c r="E267" s="14" t="str">
        <f t="shared" si="15"/>
        <v>BNADS</v>
      </c>
      <c r="F267" s="14" t="str">
        <f t="shared" si="14"/>
        <v>TAX-IFS</v>
      </c>
      <c r="G267" s="6" t="s">
        <v>696</v>
      </c>
      <c r="H267" s="5"/>
      <c r="I267" s="5"/>
      <c r="J267" s="6" t="s">
        <v>697</v>
      </c>
      <c r="K267" s="5"/>
    </row>
    <row r="268" spans="1:11" x14ac:dyDescent="0.25">
      <c r="A268" s="4">
        <v>12</v>
      </c>
      <c r="B268" s="5" t="s">
        <v>688</v>
      </c>
      <c r="C268" s="9" t="s">
        <v>698</v>
      </c>
      <c r="D268" s="5">
        <f t="shared" si="13"/>
        <v>6</v>
      </c>
      <c r="E268" s="14" t="str">
        <f t="shared" si="15"/>
        <v>BNADS</v>
      </c>
      <c r="F268" s="14" t="str">
        <f t="shared" si="14"/>
        <v>AV-IF1</v>
      </c>
      <c r="G268" s="6" t="s">
        <v>699</v>
      </c>
      <c r="H268" s="5"/>
      <c r="I268" s="5"/>
      <c r="J268" s="6" t="s">
        <v>700</v>
      </c>
      <c r="K268" s="5"/>
    </row>
    <row r="269" spans="1:11" ht="30" x14ac:dyDescent="0.25">
      <c r="A269" s="4">
        <v>12</v>
      </c>
      <c r="B269" s="5" t="s">
        <v>688</v>
      </c>
      <c r="C269" s="9" t="s">
        <v>701</v>
      </c>
      <c r="D269" s="5">
        <f t="shared" si="13"/>
        <v>6</v>
      </c>
      <c r="E269" s="14" t="str">
        <f t="shared" si="15"/>
        <v>BNADS</v>
      </c>
      <c r="F269" s="14" t="str">
        <f t="shared" si="14"/>
        <v>AV-IF2</v>
      </c>
      <c r="G269" s="6" t="s">
        <v>702</v>
      </c>
      <c r="H269" s="5"/>
      <c r="I269" s="5"/>
      <c r="J269" s="6" t="s">
        <v>904</v>
      </c>
      <c r="K269" s="5"/>
    </row>
    <row r="270" spans="1:11" x14ac:dyDescent="0.25">
      <c r="A270" s="4">
        <v>12</v>
      </c>
      <c r="B270" s="5" t="s">
        <v>688</v>
      </c>
      <c r="C270" s="9" t="s">
        <v>703</v>
      </c>
      <c r="D270" s="5">
        <f t="shared" si="13"/>
        <v>6</v>
      </c>
      <c r="E270" s="14" t="str">
        <f t="shared" si="15"/>
        <v>BNADS</v>
      </c>
      <c r="F270" s="14" t="str">
        <f t="shared" si="14"/>
        <v>AV-NX1</v>
      </c>
      <c r="G270" s="6" t="s">
        <v>704</v>
      </c>
      <c r="H270" s="5"/>
      <c r="I270" s="5"/>
      <c r="J270" s="6" t="s">
        <v>705</v>
      </c>
      <c r="K270" s="5"/>
    </row>
    <row r="271" spans="1:11" x14ac:dyDescent="0.25">
      <c r="A271" s="4">
        <v>12</v>
      </c>
      <c r="B271" s="5" t="s">
        <v>688</v>
      </c>
      <c r="C271" s="9" t="s">
        <v>706</v>
      </c>
      <c r="D271" s="5">
        <f t="shared" si="13"/>
        <v>6</v>
      </c>
      <c r="E271" s="14" t="str">
        <f t="shared" si="15"/>
        <v>BNADS</v>
      </c>
      <c r="F271" s="14" t="str">
        <f t="shared" si="14"/>
        <v>AV-NX2</v>
      </c>
      <c r="G271" s="6" t="s">
        <v>707</v>
      </c>
      <c r="H271" s="5"/>
      <c r="I271" s="5"/>
      <c r="J271" s="6" t="s">
        <v>708</v>
      </c>
      <c r="K271" s="5"/>
    </row>
    <row r="272" spans="1:11" ht="30" x14ac:dyDescent="0.25">
      <c r="A272" s="4">
        <v>12</v>
      </c>
      <c r="B272" s="5" t="s">
        <v>688</v>
      </c>
      <c r="C272" s="9" t="s">
        <v>709</v>
      </c>
      <c r="D272" s="5">
        <f t="shared" si="13"/>
        <v>6</v>
      </c>
      <c r="E272" s="14" t="str">
        <f t="shared" si="15"/>
        <v>BNADS</v>
      </c>
      <c r="F272" s="14" t="str">
        <f t="shared" si="14"/>
        <v>AV-NX3</v>
      </c>
      <c r="G272" s="6" t="s">
        <v>710</v>
      </c>
      <c r="H272" s="5"/>
      <c r="I272" s="5"/>
      <c r="J272" s="6" t="s">
        <v>711</v>
      </c>
      <c r="K272" s="5"/>
    </row>
    <row r="273" spans="1:11" x14ac:dyDescent="0.25">
      <c r="A273" s="4">
        <v>12</v>
      </c>
      <c r="B273" s="5" t="s">
        <v>688</v>
      </c>
      <c r="C273" s="9" t="s">
        <v>712</v>
      </c>
      <c r="D273" s="5">
        <f t="shared" si="13"/>
        <v>6</v>
      </c>
      <c r="E273" s="14" t="str">
        <f t="shared" si="15"/>
        <v>BNADS</v>
      </c>
      <c r="F273" s="14" t="str">
        <f t="shared" si="14"/>
        <v>AV-TC1</v>
      </c>
      <c r="G273" s="6" t="s">
        <v>713</v>
      </c>
      <c r="H273" s="5"/>
      <c r="I273" s="5"/>
      <c r="J273" s="6" t="s">
        <v>714</v>
      </c>
      <c r="K273" s="5"/>
    </row>
    <row r="274" spans="1:11" x14ac:dyDescent="0.25">
      <c r="A274" s="4">
        <v>12</v>
      </c>
      <c r="B274" s="5" t="s">
        <v>688</v>
      </c>
      <c r="C274" s="9" t="s">
        <v>715</v>
      </c>
      <c r="D274" s="5">
        <f t="shared" si="13"/>
        <v>6</v>
      </c>
      <c r="E274" s="14" t="str">
        <f t="shared" si="15"/>
        <v>BNADS</v>
      </c>
      <c r="F274" s="14" t="str">
        <f t="shared" si="14"/>
        <v>AV-TC2</v>
      </c>
      <c r="G274" s="6" t="s">
        <v>716</v>
      </c>
      <c r="H274" s="5"/>
      <c r="I274" s="5"/>
      <c r="J274" s="6" t="s">
        <v>717</v>
      </c>
      <c r="K274" s="5"/>
    </row>
    <row r="275" spans="1:11" ht="30" x14ac:dyDescent="0.25">
      <c r="A275" s="4">
        <v>12</v>
      </c>
      <c r="B275" s="5" t="s">
        <v>688</v>
      </c>
      <c r="C275" s="9" t="s">
        <v>718</v>
      </c>
      <c r="D275" s="5">
        <f>FIND("/",C275)</f>
        <v>6</v>
      </c>
      <c r="E275" s="14" t="str">
        <f>LEFT(C275,D275-1)</f>
        <v>BNADS</v>
      </c>
      <c r="F275" s="14" t="str">
        <f>MID(C275,D275+1,10)</f>
        <v>AV-TC2M</v>
      </c>
      <c r="G275" s="6" t="s">
        <v>719</v>
      </c>
      <c r="H275" s="5"/>
      <c r="I275" s="5"/>
      <c r="J275" s="6" t="s">
        <v>720</v>
      </c>
      <c r="K275" s="5"/>
    </row>
    <row r="276" spans="1:11" x14ac:dyDescent="0.25">
      <c r="A276" s="4">
        <v>12</v>
      </c>
      <c r="B276" s="5" t="s">
        <v>688</v>
      </c>
      <c r="C276" s="9" t="s">
        <v>721</v>
      </c>
      <c r="D276" s="5">
        <f>FIND("/",C276)</f>
        <v>6</v>
      </c>
      <c r="E276" s="14" t="str">
        <f>LEFT(C276,D276-1)</f>
        <v>BNADS</v>
      </c>
      <c r="F276" s="14" t="str">
        <f>MID(C276,D276+1,10)</f>
        <v>AV-TC3</v>
      </c>
      <c r="G276" s="6" t="s">
        <v>722</v>
      </c>
      <c r="H276" s="5"/>
      <c r="I276" s="5"/>
      <c r="J276" s="6" t="s">
        <v>723</v>
      </c>
      <c r="K276" s="5"/>
    </row>
    <row r="277" spans="1:11" ht="30" x14ac:dyDescent="0.25">
      <c r="A277" s="4">
        <v>12</v>
      </c>
      <c r="B277" s="5" t="s">
        <v>688</v>
      </c>
      <c r="C277" s="9" t="s">
        <v>724</v>
      </c>
      <c r="D277" s="5">
        <f>FIND("/",C277)</f>
        <v>6</v>
      </c>
      <c r="E277" s="14" t="str">
        <f>LEFT(C277,D277-1)</f>
        <v>BNADS</v>
      </c>
      <c r="F277" s="14" t="str">
        <f>MID(C277,D277+1,10)</f>
        <v>AV-TC4</v>
      </c>
      <c r="G277" s="6" t="s">
        <v>725</v>
      </c>
      <c r="H277" s="5"/>
      <c r="I277" s="5"/>
      <c r="J277" s="6" t="s">
        <v>726</v>
      </c>
      <c r="K277" s="5"/>
    </row>
    <row r="278" spans="1:11" x14ac:dyDescent="0.25">
      <c r="A278" s="4">
        <v>12</v>
      </c>
      <c r="B278" s="5" t="s">
        <v>688</v>
      </c>
      <c r="C278" s="9" t="s">
        <v>727</v>
      </c>
      <c r="D278" s="5">
        <f t="shared" ref="D278:D317" si="16">FIND("/",C278)</f>
        <v>7</v>
      </c>
      <c r="E278" s="14" t="str">
        <f t="shared" ref="E278:E317" si="17">LEFT(C278,D278-1)</f>
        <v>TMSCRM</v>
      </c>
      <c r="F278" s="14" t="str">
        <f t="shared" ref="F278:F317" si="18">MID(C278,D278+1,10)</f>
        <v>AV-CNTRY</v>
      </c>
      <c r="G278" s="6" t="s">
        <v>728</v>
      </c>
      <c r="H278" s="5"/>
      <c r="I278" s="5"/>
      <c r="J278" s="6" t="s">
        <v>729</v>
      </c>
      <c r="K278" s="5"/>
    </row>
    <row r="279" spans="1:11" ht="30" x14ac:dyDescent="0.25">
      <c r="A279" s="4">
        <v>12</v>
      </c>
      <c r="B279" s="5" t="s">
        <v>688</v>
      </c>
      <c r="C279" s="9" t="s">
        <v>730</v>
      </c>
      <c r="D279" s="5">
        <f t="shared" si="16"/>
        <v>7</v>
      </c>
      <c r="E279" s="14" t="str">
        <f t="shared" si="17"/>
        <v>TMSCRM</v>
      </c>
      <c r="F279" s="14" t="str">
        <f>MID(C279,D279+1,10)</f>
        <v>ADFT2</v>
      </c>
      <c r="G279" s="6" t="s">
        <v>731</v>
      </c>
      <c r="H279" s="5"/>
      <c r="I279" s="5"/>
      <c r="J279" s="6" t="s">
        <v>732</v>
      </c>
      <c r="K279" s="5"/>
    </row>
    <row r="280" spans="1:11" ht="45" x14ac:dyDescent="0.25">
      <c r="A280" s="4">
        <v>12</v>
      </c>
      <c r="B280" s="5" t="s">
        <v>688</v>
      </c>
      <c r="C280" s="9" t="s">
        <v>733</v>
      </c>
      <c r="D280" s="5">
        <f t="shared" si="16"/>
        <v>7</v>
      </c>
      <c r="E280" s="14" t="str">
        <f t="shared" si="17"/>
        <v>TMSCRM</v>
      </c>
      <c r="F280" s="14" t="str">
        <f t="shared" si="18"/>
        <v>AV-DFN</v>
      </c>
      <c r="G280" s="6" t="s">
        <v>734</v>
      </c>
      <c r="H280" s="5"/>
      <c r="I280" s="5"/>
      <c r="J280" s="6" t="s">
        <v>735</v>
      </c>
      <c r="K280" s="5"/>
    </row>
    <row r="281" spans="1:11" ht="30" x14ac:dyDescent="0.25">
      <c r="A281" s="4">
        <v>12</v>
      </c>
      <c r="B281" s="5" t="s">
        <v>688</v>
      </c>
      <c r="C281" s="9" t="s">
        <v>736</v>
      </c>
      <c r="D281" s="5">
        <f t="shared" si="16"/>
        <v>7</v>
      </c>
      <c r="E281" s="14" t="str">
        <f t="shared" si="17"/>
        <v>TMSCRM</v>
      </c>
      <c r="F281" s="14" t="str">
        <f t="shared" si="18"/>
        <v>AV-DFN1</v>
      </c>
      <c r="G281" s="6" t="s">
        <v>734</v>
      </c>
      <c r="H281" s="5"/>
      <c r="I281" s="5"/>
      <c r="J281" s="6" t="s">
        <v>737</v>
      </c>
      <c r="K281" s="5"/>
    </row>
    <row r="282" spans="1:11" x14ac:dyDescent="0.25">
      <c r="A282" s="4">
        <v>12</v>
      </c>
      <c r="B282" s="5" t="s">
        <v>688</v>
      </c>
      <c r="C282" s="9" t="s">
        <v>357</v>
      </c>
      <c r="D282" s="5">
        <f t="shared" si="16"/>
        <v>6</v>
      </c>
      <c r="E282" s="14" t="str">
        <f t="shared" si="17"/>
        <v>TMSDS</v>
      </c>
      <c r="F282" s="14" t="str">
        <f t="shared" si="18"/>
        <v>CFM-COM</v>
      </c>
      <c r="G282" s="6" t="s">
        <v>358</v>
      </c>
      <c r="H282" s="5"/>
      <c r="I282" s="5"/>
      <c r="J282" s="6" t="s">
        <v>738</v>
      </c>
      <c r="K282" s="5"/>
    </row>
    <row r="283" spans="1:11" ht="30" x14ac:dyDescent="0.25">
      <c r="A283" s="4">
        <v>12</v>
      </c>
      <c r="B283" s="5" t="s">
        <v>688</v>
      </c>
      <c r="C283" s="9" t="s">
        <v>218</v>
      </c>
      <c r="D283" s="5">
        <f>FIND("/",C283)</f>
        <v>6</v>
      </c>
      <c r="E283" s="14" t="str">
        <f>LEFT(C283,D283-1)</f>
        <v>TMSDS</v>
      </c>
      <c r="F283" s="14" t="str">
        <f>MID(C283,D283+1,10)</f>
        <v>CFM-ACT</v>
      </c>
      <c r="G283" s="6" t="s">
        <v>364</v>
      </c>
      <c r="H283" s="5"/>
      <c r="I283" s="5"/>
      <c r="J283" s="6" t="s">
        <v>739</v>
      </c>
      <c r="K283" s="5"/>
    </row>
    <row r="284" spans="1:11" x14ac:dyDescent="0.25">
      <c r="A284" s="4">
        <v>12</v>
      </c>
      <c r="B284" s="5" t="s">
        <v>688</v>
      </c>
      <c r="C284" s="9" t="s">
        <v>740</v>
      </c>
      <c r="D284" s="5">
        <f t="shared" si="16"/>
        <v>6</v>
      </c>
      <c r="E284" s="14" t="str">
        <f t="shared" si="17"/>
        <v>TMSDS</v>
      </c>
      <c r="F284" s="14" t="str">
        <f t="shared" si="18"/>
        <v>TAX-EXT</v>
      </c>
      <c r="G284" s="6" t="s">
        <v>741</v>
      </c>
      <c r="H284" s="5"/>
      <c r="I284" s="5"/>
      <c r="J284" s="6" t="s">
        <v>742</v>
      </c>
      <c r="K284" s="5"/>
    </row>
    <row r="285" spans="1:11" ht="30" x14ac:dyDescent="0.25">
      <c r="A285" s="4">
        <v>12</v>
      </c>
      <c r="B285" s="5" t="s">
        <v>688</v>
      </c>
      <c r="C285" s="9" t="s">
        <v>743</v>
      </c>
      <c r="D285" s="5">
        <f t="shared" si="16"/>
        <v>6</v>
      </c>
      <c r="E285" s="14" t="str">
        <f t="shared" si="17"/>
        <v>TMSDS</v>
      </c>
      <c r="F285" s="14" t="str">
        <f t="shared" si="18"/>
        <v>TAX-EXT2</v>
      </c>
      <c r="G285" s="6" t="s">
        <v>744</v>
      </c>
      <c r="H285" s="5"/>
      <c r="I285" s="5"/>
      <c r="J285" s="6" t="s">
        <v>745</v>
      </c>
      <c r="K285" s="5"/>
    </row>
    <row r="286" spans="1:11" x14ac:dyDescent="0.25">
      <c r="A286" s="4">
        <v>12</v>
      </c>
      <c r="B286" s="5" t="s">
        <v>688</v>
      </c>
      <c r="C286" s="9" t="s">
        <v>746</v>
      </c>
      <c r="D286" s="5">
        <f t="shared" si="16"/>
        <v>6</v>
      </c>
      <c r="E286" s="14" t="str">
        <f t="shared" si="17"/>
        <v>TMSDS</v>
      </c>
      <c r="F286" s="14" t="str">
        <f t="shared" si="18"/>
        <v>IM-IL1</v>
      </c>
      <c r="G286" s="6" t="s">
        <v>747</v>
      </c>
      <c r="H286" s="5"/>
      <c r="I286" s="5"/>
      <c r="J286" s="6" t="s">
        <v>748</v>
      </c>
      <c r="K286" s="5"/>
    </row>
    <row r="287" spans="1:11" x14ac:dyDescent="0.25">
      <c r="A287" s="4">
        <v>12</v>
      </c>
      <c r="B287" s="5" t="s">
        <v>688</v>
      </c>
      <c r="C287" s="9" t="s">
        <v>749</v>
      </c>
      <c r="D287" s="5">
        <f>FIND("/",C287)</f>
        <v>6</v>
      </c>
      <c r="E287" s="14" t="str">
        <f>LEFT(C287,D287-1)</f>
        <v>TMSDS</v>
      </c>
      <c r="F287" s="14" t="str">
        <f>MID(C287,D287+1,10)</f>
        <v>CC-TXUS</v>
      </c>
      <c r="G287" s="6" t="s">
        <v>750</v>
      </c>
      <c r="H287" s="5"/>
      <c r="I287" s="5"/>
      <c r="J287" s="6" t="s">
        <v>751</v>
      </c>
      <c r="K287" s="5"/>
    </row>
    <row r="288" spans="1:11" x14ac:dyDescent="0.25">
      <c r="A288" s="4">
        <v>12</v>
      </c>
      <c r="B288" s="5" t="s">
        <v>688</v>
      </c>
      <c r="C288" s="9" t="s">
        <v>752</v>
      </c>
      <c r="D288" s="5">
        <f>FIND("/",C288)</f>
        <v>6</v>
      </c>
      <c r="E288" s="14" t="str">
        <f>LEFT(C288,D288-1)</f>
        <v>TMSDS</v>
      </c>
      <c r="F288" s="14" t="str">
        <f>MID(C288,D288+1,10)</f>
        <v>CC-TYPES</v>
      </c>
      <c r="G288" s="6" t="s">
        <v>753</v>
      </c>
      <c r="H288" s="5"/>
      <c r="I288" s="5"/>
      <c r="J288" s="6" t="s">
        <v>754</v>
      </c>
      <c r="K288" s="5"/>
    </row>
    <row r="289" spans="1:11" ht="30" x14ac:dyDescent="0.25">
      <c r="A289" s="4">
        <v>12</v>
      </c>
      <c r="B289" s="5" t="s">
        <v>688</v>
      </c>
      <c r="C289" s="9" t="s">
        <v>755</v>
      </c>
      <c r="D289" s="5">
        <f t="shared" si="16"/>
        <v>6</v>
      </c>
      <c r="E289" s="14" t="str">
        <f t="shared" si="17"/>
        <v>TMSDS</v>
      </c>
      <c r="F289" s="14" t="str">
        <f t="shared" si="18"/>
        <v>IC-TXUS</v>
      </c>
      <c r="G289" s="6" t="s">
        <v>756</v>
      </c>
      <c r="H289" s="5"/>
      <c r="I289" s="5"/>
      <c r="J289" s="6" t="s">
        <v>757</v>
      </c>
      <c r="K289" s="5"/>
    </row>
    <row r="290" spans="1:11" ht="30" x14ac:dyDescent="0.25">
      <c r="A290" s="4">
        <v>12</v>
      </c>
      <c r="B290" s="5" t="s">
        <v>688</v>
      </c>
      <c r="C290" s="9" t="s">
        <v>758</v>
      </c>
      <c r="D290" s="5">
        <f t="shared" si="16"/>
        <v>6</v>
      </c>
      <c r="E290" s="14" t="str">
        <f t="shared" si="17"/>
        <v>TMSDS</v>
      </c>
      <c r="F290" s="14" t="str">
        <f t="shared" si="18"/>
        <v>IC-TYPES</v>
      </c>
      <c r="G290" s="6" t="s">
        <v>759</v>
      </c>
      <c r="H290" s="5"/>
      <c r="I290" s="5"/>
      <c r="J290" s="6" t="s">
        <v>760</v>
      </c>
      <c r="K290" s="5"/>
    </row>
    <row r="291" spans="1:11" ht="30" x14ac:dyDescent="0.25">
      <c r="A291" s="4">
        <v>12</v>
      </c>
      <c r="B291" s="5" t="s">
        <v>688</v>
      </c>
      <c r="C291" s="9" t="s">
        <v>761</v>
      </c>
      <c r="D291" s="5">
        <f t="shared" si="16"/>
        <v>6</v>
      </c>
      <c r="E291" s="14" t="str">
        <f t="shared" si="17"/>
        <v>TMSDS</v>
      </c>
      <c r="F291" s="14" t="str">
        <f t="shared" si="18"/>
        <v>CM-CTSS</v>
      </c>
      <c r="G291" s="6" t="s">
        <v>762</v>
      </c>
      <c r="H291" s="5"/>
      <c r="I291" s="5"/>
      <c r="J291" s="6" t="s">
        <v>763</v>
      </c>
      <c r="K291" s="5"/>
    </row>
    <row r="292" spans="1:11" x14ac:dyDescent="0.25">
      <c r="A292" s="4">
        <v>12</v>
      </c>
      <c r="B292" s="5" t="s">
        <v>688</v>
      </c>
      <c r="C292" s="9" t="s">
        <v>764</v>
      </c>
      <c r="D292" s="5">
        <f t="shared" si="16"/>
        <v>6</v>
      </c>
      <c r="E292" s="14" t="str">
        <f t="shared" si="17"/>
        <v>TMSAR</v>
      </c>
      <c r="F292" s="14" t="str">
        <f t="shared" si="18"/>
        <v>PEND-DOC</v>
      </c>
      <c r="G292" s="6" t="s">
        <v>765</v>
      </c>
      <c r="H292" s="5"/>
      <c r="I292" s="5"/>
      <c r="J292" s="6" t="s">
        <v>766</v>
      </c>
      <c r="K292" s="5"/>
    </row>
    <row r="293" spans="1:11" ht="30" x14ac:dyDescent="0.25">
      <c r="A293" s="4">
        <v>12</v>
      </c>
      <c r="B293" s="5" t="s">
        <v>688</v>
      </c>
      <c r="C293" s="9" t="s">
        <v>767</v>
      </c>
      <c r="D293" s="5">
        <f t="shared" si="16"/>
        <v>6</v>
      </c>
      <c r="E293" s="14" t="str">
        <f t="shared" si="17"/>
        <v>TMSAR</v>
      </c>
      <c r="F293" s="14" t="str">
        <f t="shared" si="18"/>
        <v>PEND-DO2</v>
      </c>
      <c r="G293" s="6" t="s">
        <v>768</v>
      </c>
      <c r="H293" s="5"/>
      <c r="I293" s="5"/>
      <c r="J293" s="6" t="s">
        <v>769</v>
      </c>
      <c r="K293" s="5"/>
    </row>
    <row r="294" spans="1:11" ht="30" x14ac:dyDescent="0.25">
      <c r="A294" s="4">
        <v>12</v>
      </c>
      <c r="B294" s="5" t="s">
        <v>688</v>
      </c>
      <c r="C294" s="9" t="s">
        <v>343</v>
      </c>
      <c r="D294" s="5">
        <f t="shared" si="16"/>
        <v>6</v>
      </c>
      <c r="E294" s="14" t="str">
        <f t="shared" si="17"/>
        <v>TMSAR</v>
      </c>
      <c r="F294" s="14" t="str">
        <f t="shared" si="18"/>
        <v>CH-TYPD</v>
      </c>
      <c r="G294" s="6" t="s">
        <v>344</v>
      </c>
      <c r="H294" s="5"/>
      <c r="I294" s="5"/>
      <c r="J294" s="6" t="s">
        <v>770</v>
      </c>
      <c r="K294" s="5"/>
    </row>
    <row r="295" spans="1:11" x14ac:dyDescent="0.25">
      <c r="A295" s="4">
        <v>12</v>
      </c>
      <c r="B295" s="5" t="s">
        <v>688</v>
      </c>
      <c r="C295" s="9" t="s">
        <v>771</v>
      </c>
      <c r="D295" s="5">
        <f t="shared" si="16"/>
        <v>7</v>
      </c>
      <c r="E295" s="14" t="str">
        <f t="shared" si="17"/>
        <v>TMSCRM</v>
      </c>
      <c r="F295" s="14" t="str">
        <f t="shared" si="18"/>
        <v>CH-IF</v>
      </c>
      <c r="G295" s="6" t="s">
        <v>772</v>
      </c>
      <c r="H295" s="5"/>
      <c r="I295" s="5"/>
      <c r="J295" s="6" t="s">
        <v>773</v>
      </c>
      <c r="K295" s="5"/>
    </row>
    <row r="296" spans="1:11" x14ac:dyDescent="0.25">
      <c r="A296" s="4">
        <v>12</v>
      </c>
      <c r="B296" s="5" t="s">
        <v>688</v>
      </c>
      <c r="C296" s="9" t="s">
        <v>774</v>
      </c>
      <c r="D296" s="5">
        <f t="shared" si="16"/>
        <v>6</v>
      </c>
      <c r="E296" s="14" t="str">
        <f t="shared" si="17"/>
        <v>BNADS</v>
      </c>
      <c r="F296" s="14" t="str">
        <f t="shared" si="18"/>
        <v>TAX-ENT</v>
      </c>
      <c r="G296" s="6" t="s">
        <v>775</v>
      </c>
      <c r="H296" s="5"/>
      <c r="I296" s="5"/>
      <c r="J296" s="6" t="s">
        <v>776</v>
      </c>
      <c r="K296" s="5"/>
    </row>
    <row r="297" spans="1:11" ht="45" x14ac:dyDescent="0.25">
      <c r="A297" s="4">
        <v>12</v>
      </c>
      <c r="B297" s="5" t="s">
        <v>688</v>
      </c>
      <c r="C297" s="9" t="s">
        <v>777</v>
      </c>
      <c r="D297" s="5">
        <f t="shared" si="16"/>
        <v>6</v>
      </c>
      <c r="E297" s="14" t="str">
        <f t="shared" si="17"/>
        <v>BNADS</v>
      </c>
      <c r="F297" s="14" t="str">
        <f t="shared" si="18"/>
        <v>TAX-FRT</v>
      </c>
      <c r="G297" s="6" t="s">
        <v>778</v>
      </c>
      <c r="H297" s="5"/>
      <c r="I297" s="5"/>
      <c r="J297" s="6" t="s">
        <v>779</v>
      </c>
      <c r="K297" s="5"/>
    </row>
    <row r="298" spans="1:11" x14ac:dyDescent="0.25">
      <c r="A298" s="4">
        <v>12</v>
      </c>
      <c r="B298" s="5" t="s">
        <v>688</v>
      </c>
      <c r="C298" s="9" t="s">
        <v>780</v>
      </c>
      <c r="D298" s="5">
        <f t="shared" si="16"/>
        <v>6</v>
      </c>
      <c r="E298" s="14" t="str">
        <f t="shared" si="17"/>
        <v>BNADS</v>
      </c>
      <c r="F298" s="14" t="str">
        <f t="shared" si="18"/>
        <v>AV-GL</v>
      </c>
      <c r="G298" s="6" t="s">
        <v>781</v>
      </c>
      <c r="H298" s="5"/>
      <c r="I298" s="5"/>
      <c r="J298" s="6" t="s">
        <v>782</v>
      </c>
      <c r="K298" s="5"/>
    </row>
    <row r="299" spans="1:11" ht="30" x14ac:dyDescent="0.25">
      <c r="A299" s="4">
        <v>12</v>
      </c>
      <c r="B299" s="5" t="s">
        <v>688</v>
      </c>
      <c r="C299" s="9" t="s">
        <v>783</v>
      </c>
      <c r="D299" s="5">
        <f t="shared" si="16"/>
        <v>6</v>
      </c>
      <c r="E299" s="14" t="str">
        <f t="shared" si="17"/>
        <v>BNADS</v>
      </c>
      <c r="F299" s="14" t="str">
        <f t="shared" si="18"/>
        <v>AV-JNLT</v>
      </c>
      <c r="G299" s="6" t="s">
        <v>784</v>
      </c>
      <c r="H299" s="5"/>
      <c r="I299" s="5"/>
      <c r="J299" s="6" t="s">
        <v>785</v>
      </c>
      <c r="K299" s="5"/>
    </row>
    <row r="300" spans="1:11" x14ac:dyDescent="0.25">
      <c r="A300" s="4">
        <v>12</v>
      </c>
      <c r="B300" s="5" t="s">
        <v>688</v>
      </c>
      <c r="C300" s="9" t="s">
        <v>893</v>
      </c>
      <c r="D300" s="5">
        <f t="shared" si="16"/>
        <v>9</v>
      </c>
      <c r="E300" s="14" t="str">
        <f t="shared" si="17"/>
        <v>********</v>
      </c>
      <c r="F300" s="14" t="str">
        <f t="shared" si="18"/>
        <v>EP-DTYP</v>
      </c>
      <c r="G300" s="6" t="s">
        <v>894</v>
      </c>
      <c r="H300" s="5"/>
      <c r="I300" s="5"/>
      <c r="J300" s="6" t="s">
        <v>895</v>
      </c>
      <c r="K300" s="5"/>
    </row>
    <row r="301" spans="1:11" x14ac:dyDescent="0.25">
      <c r="A301" s="4">
        <v>12</v>
      </c>
      <c r="B301" s="5" t="s">
        <v>688</v>
      </c>
      <c r="C301" s="9" t="s">
        <v>896</v>
      </c>
      <c r="D301" s="5">
        <f t="shared" si="16"/>
        <v>9</v>
      </c>
      <c r="E301" s="14" t="str">
        <f t="shared" si="17"/>
        <v>********</v>
      </c>
      <c r="F301" s="14" t="str">
        <f t="shared" si="18"/>
        <v>EP-DTYPS</v>
      </c>
      <c r="G301" s="6" t="s">
        <v>897</v>
      </c>
      <c r="H301" s="5"/>
      <c r="I301" s="5"/>
      <c r="J301" s="6" t="s">
        <v>898</v>
      </c>
      <c r="K301" s="5"/>
    </row>
    <row r="302" spans="1:11" x14ac:dyDescent="0.25">
      <c r="A302" s="4">
        <v>12</v>
      </c>
      <c r="B302" s="5" t="s">
        <v>786</v>
      </c>
      <c r="C302" s="9" t="s">
        <v>787</v>
      </c>
      <c r="D302" s="5">
        <f t="shared" si="16"/>
        <v>6</v>
      </c>
      <c r="E302" s="14" t="str">
        <f t="shared" si="17"/>
        <v>TMSDS</v>
      </c>
      <c r="F302" s="14" t="str">
        <f t="shared" si="18"/>
        <v>CM-PAYT</v>
      </c>
      <c r="G302" s="6" t="s">
        <v>788</v>
      </c>
      <c r="H302" s="5"/>
      <c r="I302" s="5"/>
      <c r="J302" s="6" t="s">
        <v>789</v>
      </c>
      <c r="K302" s="5"/>
    </row>
    <row r="303" spans="1:11" ht="30" x14ac:dyDescent="0.25">
      <c r="A303" s="4">
        <v>12</v>
      </c>
      <c r="B303" s="5" t="s">
        <v>786</v>
      </c>
      <c r="C303" s="9" t="s">
        <v>905</v>
      </c>
      <c r="D303" s="5">
        <f t="shared" si="16"/>
        <v>6</v>
      </c>
      <c r="E303" s="14" t="str">
        <f t="shared" si="17"/>
        <v>TMSDS</v>
      </c>
      <c r="F303" s="14" t="str">
        <f t="shared" si="18"/>
        <v>OE-SUSTS</v>
      </c>
      <c r="G303" s="6" t="s">
        <v>906</v>
      </c>
      <c r="H303" s="5"/>
      <c r="I303" s="5"/>
      <c r="J303" s="6" t="s">
        <v>907</v>
      </c>
      <c r="K303" s="5"/>
    </row>
    <row r="304" spans="1:11" x14ac:dyDescent="0.25">
      <c r="A304" s="4">
        <v>12</v>
      </c>
      <c r="B304" s="5" t="s">
        <v>786</v>
      </c>
      <c r="C304" s="9" t="s">
        <v>908</v>
      </c>
      <c r="D304" s="5">
        <f t="shared" si="16"/>
        <v>6</v>
      </c>
      <c r="E304" s="14" t="str">
        <f t="shared" si="17"/>
        <v>TMSDS</v>
      </c>
      <c r="F304" s="14" t="str">
        <f t="shared" si="18"/>
        <v>OE-SUWP1</v>
      </c>
      <c r="G304" s="6" t="s">
        <v>909</v>
      </c>
      <c r="H304" s="5"/>
      <c r="I304" s="5"/>
      <c r="J304" s="6" t="s">
        <v>910</v>
      </c>
      <c r="K304" s="5"/>
    </row>
    <row r="305" spans="1:11" ht="30" x14ac:dyDescent="0.25">
      <c r="A305" s="4">
        <v>12</v>
      </c>
      <c r="B305" s="5" t="s">
        <v>786</v>
      </c>
      <c r="C305" s="9" t="s">
        <v>911</v>
      </c>
      <c r="D305" s="5">
        <f t="shared" si="16"/>
        <v>6</v>
      </c>
      <c r="E305" s="14" t="str">
        <f t="shared" si="17"/>
        <v>TMSDS</v>
      </c>
      <c r="F305" s="14" t="str">
        <f t="shared" si="18"/>
        <v>OE-SUWP2</v>
      </c>
      <c r="G305" s="6" t="s">
        <v>912</v>
      </c>
      <c r="H305" s="5"/>
      <c r="I305" s="5"/>
      <c r="J305" s="6" t="s">
        <v>913</v>
      </c>
      <c r="K305" s="5"/>
    </row>
    <row r="306" spans="1:11" x14ac:dyDescent="0.25">
      <c r="A306" s="4">
        <v>12</v>
      </c>
      <c r="B306" s="5" t="s">
        <v>786</v>
      </c>
      <c r="C306" s="9" t="s">
        <v>914</v>
      </c>
      <c r="D306" s="5">
        <f t="shared" si="16"/>
        <v>6</v>
      </c>
      <c r="E306" s="14" t="str">
        <f t="shared" si="17"/>
        <v>TMSDS</v>
      </c>
      <c r="F306" s="14" t="str">
        <f t="shared" si="18"/>
        <v>OM-OT0</v>
      </c>
      <c r="G306" s="6" t="s">
        <v>915</v>
      </c>
      <c r="H306" s="5"/>
      <c r="I306" s="5"/>
      <c r="J306" s="6" t="s">
        <v>916</v>
      </c>
      <c r="K306" s="5"/>
    </row>
    <row r="307" spans="1:11" x14ac:dyDescent="0.25">
      <c r="A307" s="4">
        <v>12</v>
      </c>
      <c r="B307" s="5" t="s">
        <v>786</v>
      </c>
      <c r="C307" s="9" t="s">
        <v>917</v>
      </c>
      <c r="D307" s="5">
        <f t="shared" si="16"/>
        <v>6</v>
      </c>
      <c r="E307" s="14" t="str">
        <f t="shared" si="17"/>
        <v>TMSDS</v>
      </c>
      <c r="F307" s="14" t="str">
        <f t="shared" si="18"/>
        <v>OM-OT01</v>
      </c>
      <c r="G307" s="6" t="s">
        <v>918</v>
      </c>
      <c r="H307" s="5"/>
      <c r="I307" s="5"/>
      <c r="J307" s="6" t="s">
        <v>919</v>
      </c>
      <c r="K307" s="5"/>
    </row>
    <row r="308" spans="1:11" x14ac:dyDescent="0.25">
      <c r="A308" s="4">
        <v>12</v>
      </c>
      <c r="B308" s="5" t="s">
        <v>786</v>
      </c>
      <c r="C308" s="9" t="s">
        <v>920</v>
      </c>
      <c r="D308" s="5">
        <f t="shared" si="16"/>
        <v>6</v>
      </c>
      <c r="E308" s="14" t="str">
        <f t="shared" si="17"/>
        <v>TMSDS</v>
      </c>
      <c r="F308" s="14" t="str">
        <f t="shared" si="18"/>
        <v>OM-PAYT1</v>
      </c>
      <c r="G308" s="6" t="s">
        <v>921</v>
      </c>
      <c r="H308" s="5"/>
      <c r="I308" s="5"/>
      <c r="J308" s="6" t="s">
        <v>922</v>
      </c>
      <c r="K308" s="5"/>
    </row>
    <row r="309" spans="1:11" x14ac:dyDescent="0.25">
      <c r="A309" s="4">
        <v>12</v>
      </c>
      <c r="B309" s="5" t="s">
        <v>786</v>
      </c>
      <c r="C309" s="9" t="s">
        <v>923</v>
      </c>
      <c r="D309" s="5">
        <f t="shared" si="16"/>
        <v>6</v>
      </c>
      <c r="E309" s="14" t="str">
        <f t="shared" si="17"/>
        <v>TMSDS</v>
      </c>
      <c r="F309" s="14" t="str">
        <f t="shared" si="18"/>
        <v>OM-PAYT2</v>
      </c>
      <c r="G309" s="6" t="s">
        <v>924</v>
      </c>
      <c r="H309" s="5"/>
      <c r="I309" s="5"/>
      <c r="J309" s="6" t="s">
        <v>922</v>
      </c>
      <c r="K309" s="5"/>
    </row>
    <row r="310" spans="1:11" x14ac:dyDescent="0.25">
      <c r="A310" s="4">
        <v>12</v>
      </c>
      <c r="B310" s="5" t="s">
        <v>786</v>
      </c>
      <c r="C310" s="9" t="s">
        <v>204</v>
      </c>
      <c r="D310" s="5">
        <f t="shared" si="16"/>
        <v>6</v>
      </c>
      <c r="E310" s="14" t="str">
        <f t="shared" si="17"/>
        <v>TMSDS</v>
      </c>
      <c r="F310" s="14" t="str">
        <f t="shared" si="18"/>
        <v>OM-PAYT3</v>
      </c>
      <c r="G310" s="6" t="s">
        <v>925</v>
      </c>
      <c r="H310" s="5"/>
      <c r="I310" s="5"/>
      <c r="J310" s="6" t="s">
        <v>922</v>
      </c>
      <c r="K310" s="5"/>
    </row>
    <row r="311" spans="1:11" x14ac:dyDescent="0.25">
      <c r="A311" s="4">
        <v>12</v>
      </c>
      <c r="B311" s="5" t="s">
        <v>790</v>
      </c>
      <c r="C311" s="9" t="s">
        <v>791</v>
      </c>
      <c r="D311" s="5">
        <f t="shared" si="16"/>
        <v>6</v>
      </c>
      <c r="E311" s="14" t="str">
        <f t="shared" si="17"/>
        <v>TMSWH</v>
      </c>
      <c r="F311" s="14" t="str">
        <f t="shared" si="18"/>
        <v>ORCAT</v>
      </c>
      <c r="G311" s="6" t="s">
        <v>792</v>
      </c>
      <c r="H311" s="5"/>
      <c r="I311" s="5"/>
      <c r="J311" s="6" t="s">
        <v>793</v>
      </c>
      <c r="K311" s="5"/>
    </row>
    <row r="312" spans="1:11" x14ac:dyDescent="0.25">
      <c r="A312" s="4">
        <v>12</v>
      </c>
      <c r="B312" s="5" t="s">
        <v>790</v>
      </c>
      <c r="C312" s="9" t="s">
        <v>794</v>
      </c>
      <c r="D312" s="5">
        <f t="shared" si="16"/>
        <v>6</v>
      </c>
      <c r="E312" s="14" t="str">
        <f t="shared" si="17"/>
        <v>TMSWH</v>
      </c>
      <c r="F312" s="14" t="str">
        <f t="shared" si="18"/>
        <v>ORDP</v>
      </c>
      <c r="G312" s="6" t="s">
        <v>795</v>
      </c>
      <c r="H312" s="5"/>
      <c r="I312" s="5"/>
      <c r="J312" s="6" t="s">
        <v>793</v>
      </c>
      <c r="K312" s="5"/>
    </row>
    <row r="313" spans="1:11" x14ac:dyDescent="0.25">
      <c r="A313" s="4">
        <v>12</v>
      </c>
      <c r="B313" s="5" t="s">
        <v>899</v>
      </c>
      <c r="C313" s="9" t="s">
        <v>900</v>
      </c>
      <c r="D313" s="5">
        <f t="shared" si="16"/>
        <v>6</v>
      </c>
      <c r="E313" s="14" t="str">
        <f t="shared" si="17"/>
        <v>TMSDS</v>
      </c>
      <c r="F313" s="14" t="str">
        <f t="shared" si="18"/>
        <v>OM-FNZ</v>
      </c>
      <c r="G313" s="6" t="s">
        <v>901</v>
      </c>
      <c r="H313" s="5"/>
      <c r="I313" s="5"/>
      <c r="J313" s="6" t="s">
        <v>902</v>
      </c>
      <c r="K313" s="5"/>
    </row>
    <row r="314" spans="1:11" x14ac:dyDescent="0.25">
      <c r="A314" s="4">
        <v>12</v>
      </c>
      <c r="B314" s="5" t="s">
        <v>796</v>
      </c>
      <c r="C314" s="9" t="s">
        <v>797</v>
      </c>
      <c r="D314" s="5">
        <f t="shared" si="16"/>
        <v>9</v>
      </c>
      <c r="E314" s="14" t="str">
        <f t="shared" si="17"/>
        <v>********</v>
      </c>
      <c r="F314" s="14" t="str">
        <f t="shared" si="18"/>
        <v>XT-ATT</v>
      </c>
      <c r="G314" s="6" t="s">
        <v>798</v>
      </c>
      <c r="H314" s="5"/>
      <c r="I314" s="5"/>
      <c r="J314" s="6" t="s">
        <v>799</v>
      </c>
      <c r="K314" s="5"/>
    </row>
    <row r="315" spans="1:11" ht="30" x14ac:dyDescent="0.25">
      <c r="A315" s="4">
        <v>12</v>
      </c>
      <c r="B315" s="5" t="s">
        <v>800</v>
      </c>
      <c r="C315" s="9" t="s">
        <v>801</v>
      </c>
      <c r="D315" s="5">
        <f t="shared" si="16"/>
        <v>6</v>
      </c>
      <c r="E315" s="14" t="str">
        <f t="shared" si="17"/>
        <v>TMSDS</v>
      </c>
      <c r="F315" s="14" t="str">
        <f t="shared" si="18"/>
        <v>CST0-ITM</v>
      </c>
      <c r="G315" s="6" t="s">
        <v>802</v>
      </c>
      <c r="H315" s="5"/>
      <c r="I315" s="5"/>
      <c r="J315" s="6" t="s">
        <v>803</v>
      </c>
      <c r="K315" s="5"/>
    </row>
    <row r="316" spans="1:11" ht="30" x14ac:dyDescent="0.25">
      <c r="A316" s="4">
        <v>12</v>
      </c>
      <c r="B316" s="5" t="s">
        <v>804</v>
      </c>
      <c r="C316" s="9" t="s">
        <v>805</v>
      </c>
      <c r="D316" s="5">
        <f t="shared" si="16"/>
        <v>9</v>
      </c>
      <c r="E316" s="14" t="str">
        <f t="shared" si="17"/>
        <v>********</v>
      </c>
      <c r="F316" s="14" t="str">
        <f t="shared" si="18"/>
        <v>EM-STS</v>
      </c>
      <c r="G316" s="6" t="s">
        <v>806</v>
      </c>
      <c r="H316" s="5"/>
      <c r="I316" s="5"/>
      <c r="J316" s="6" t="s">
        <v>807</v>
      </c>
      <c r="K316" s="5"/>
    </row>
    <row r="317" spans="1:11" ht="30" x14ac:dyDescent="0.25">
      <c r="A317" s="4">
        <v>12</v>
      </c>
      <c r="B317" s="5" t="s">
        <v>808</v>
      </c>
      <c r="C317" s="9" t="s">
        <v>809</v>
      </c>
      <c r="D317" s="5">
        <f t="shared" si="16"/>
        <v>9</v>
      </c>
      <c r="E317" s="14" t="str">
        <f t="shared" si="17"/>
        <v>********</v>
      </c>
      <c r="F317" s="14" t="str">
        <f t="shared" si="18"/>
        <v>EM-CFG</v>
      </c>
      <c r="G317" s="6" t="s">
        <v>810</v>
      </c>
      <c r="H317" s="5"/>
      <c r="I317" s="5"/>
      <c r="J317" s="6" t="s">
        <v>811</v>
      </c>
      <c r="K317" s="5"/>
    </row>
    <row r="318" spans="1:11" x14ac:dyDescent="0.25">
      <c r="A318" s="4"/>
      <c r="B318" s="5"/>
      <c r="C318" s="9"/>
      <c r="D318" s="5"/>
      <c r="E318" s="14"/>
      <c r="F318" s="14"/>
      <c r="G318" s="6"/>
      <c r="H318" s="5"/>
      <c r="I318" s="5"/>
      <c r="J318" s="6"/>
      <c r="K318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343BA-7A9D-4B66-A78D-3325843258B4}">
  <dimension ref="A1:D4"/>
  <sheetViews>
    <sheetView workbookViewId="0">
      <selection activeCell="C13" sqref="C13"/>
    </sheetView>
  </sheetViews>
  <sheetFormatPr defaultRowHeight="15" x14ac:dyDescent="0.25"/>
  <cols>
    <col min="1" max="1" width="15.28515625" customWidth="1"/>
    <col min="2" max="2" width="19.42578125" customWidth="1"/>
    <col min="3" max="3" width="36.140625" customWidth="1"/>
    <col min="4" max="4" width="70.140625" customWidth="1"/>
  </cols>
  <sheetData>
    <row r="1" spans="1:4" ht="16.5" thickTop="1" thickBot="1" x14ac:dyDescent="0.3">
      <c r="A1" s="10" t="s">
        <v>812</v>
      </c>
      <c r="B1" s="10" t="s">
        <v>813</v>
      </c>
      <c r="C1" s="11" t="s">
        <v>814</v>
      </c>
      <c r="D1" s="12" t="s">
        <v>815</v>
      </c>
    </row>
    <row r="2" spans="1:4" ht="15.75" thickTop="1" x14ac:dyDescent="0.25">
      <c r="A2" t="s">
        <v>824</v>
      </c>
      <c r="B2" t="s">
        <v>825</v>
      </c>
      <c r="C2" t="s">
        <v>826</v>
      </c>
      <c r="D2" s="5" t="s">
        <v>827</v>
      </c>
    </row>
    <row r="3" spans="1:4" ht="30" x14ac:dyDescent="0.25">
      <c r="A3" t="s">
        <v>816</v>
      </c>
      <c r="B3" t="s">
        <v>818</v>
      </c>
      <c r="C3" t="s">
        <v>820</v>
      </c>
      <c r="D3" s="5" t="s">
        <v>822</v>
      </c>
    </row>
    <row r="4" spans="1:4" x14ac:dyDescent="0.25">
      <c r="A4" t="s">
        <v>817</v>
      </c>
      <c r="B4" t="s">
        <v>819</v>
      </c>
      <c r="C4" t="s">
        <v>821</v>
      </c>
      <c r="D4" s="5" t="s">
        <v>823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Control files</vt:lpstr>
      <vt:lpstr>Control numbers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 McKenzie</dc:creator>
  <cp:lastModifiedBy>Margaret McKenzie</cp:lastModifiedBy>
  <dcterms:created xsi:type="dcterms:W3CDTF">2025-01-15T05:17:19Z</dcterms:created>
  <dcterms:modified xsi:type="dcterms:W3CDTF">2025-02-18T03:47:30Z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960fcff-8578-4935-a891-95ad6fce98bb_Enabled">
    <vt:lpwstr>true</vt:lpwstr>
  </property>
  <property fmtid="{D5CDD505-2E9C-101B-9397-08002B2CF9AE}" pid="3" name="MSIP_Label_c960fcff-8578-4935-a891-95ad6fce98bb_SetDate">
    <vt:lpwstr>2025-01-15T05:39:01Z</vt:lpwstr>
  </property>
  <property fmtid="{D5CDD505-2E9C-101B-9397-08002B2CF9AE}" pid="4" name="MSIP_Label_c960fcff-8578-4935-a891-95ad6fce98bb_Method">
    <vt:lpwstr>Standard</vt:lpwstr>
  </property>
  <property fmtid="{D5CDD505-2E9C-101B-9397-08002B2CF9AE}" pid="5" name="MSIP_Label_c960fcff-8578-4935-a891-95ad6fce98bb_Name">
    <vt:lpwstr>defa4170-0d19-0005-0003-bc88714345d2</vt:lpwstr>
  </property>
  <property fmtid="{D5CDD505-2E9C-101B-9397-08002B2CF9AE}" pid="6" name="MSIP_Label_c960fcff-8578-4935-a891-95ad6fce98bb_SiteId">
    <vt:lpwstr>e45bff98-8f6a-4a5b-92cf-fa398fadbbf9</vt:lpwstr>
  </property>
  <property fmtid="{D5CDD505-2E9C-101B-9397-08002B2CF9AE}" pid="7" name="MSIP_Label_c960fcff-8578-4935-a891-95ad6fce98bb_ActionId">
    <vt:lpwstr>59d8585d-810c-408b-8ce5-4c5d6351a978</vt:lpwstr>
  </property>
  <property fmtid="{D5CDD505-2E9C-101B-9397-08002B2CF9AE}" pid="8" name="MSIP_Label_c960fcff-8578-4935-a891-95ad6fce98bb_ContentBits">
    <vt:lpwstr>0</vt:lpwstr>
  </property>
</Properties>
</file>